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'1-1'!$A$1:$W$15</definedName>
    <definedName name="_xlnm.Print_Area" localSheetId="3">'1-2'!$A$1:$H$14</definedName>
    <definedName name="_xlnm.Print_Area" localSheetId="5">'2-1'!$A$1:$AI$11</definedName>
    <definedName name="_xlnm.Print_Area" localSheetId="6">'3'!$A$1:$F$30</definedName>
    <definedName name="_xlnm.Print_Area" localSheetId="7">'4'!$A$1:$P$15</definedName>
    <definedName name="_xlnm.Print_Area" localSheetId="8">'4-1(1)'!$A$1:$AG$14</definedName>
    <definedName name="_xlnm.Print_Area" localSheetId="9">'4-1(2)'!$A$1:$AG$11</definedName>
    <definedName name="_xlnm.Print_Area" localSheetId="10">'4-1(3)'!$A$1:$AK$16</definedName>
    <definedName name="_xlnm.Print_Area" localSheetId="11">'4-1(4)'!$A$1:$AD$16</definedName>
    <definedName name="_xlnm.Print_Area" localSheetId="12">'4-2'!$A$1:$F$15</definedName>
    <definedName name="_xlnm.Print_Area" localSheetId="13">'5'!$A$1:$F$11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<sst xmlns="http://schemas.openxmlformats.org/spreadsheetml/2006/main" count="1426" uniqueCount="332">
  <si>
    <t>乐山市文化艺术研究所</t>
  </si>
  <si>
    <t>2021年部门预算</t>
  </si>
  <si>
    <t>报送日期：    2021 年  2 月 7  日</t>
  </si>
  <si>
    <t>表1</t>
  </si>
  <si>
    <t>收支预算总表</t>
  </si>
  <si>
    <t>单位名称：乐山市文化艺术研究所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</si>
  <si>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</si>
  <si>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</si>
  <si>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</si>
  <si>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</si>
  <si>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</si>
  <si>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</si>
  <si>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</si>
  <si>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</si>
  <si>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</si>
  <si>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</si>
  <si>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</si>
  <si>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</si>
  <si>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</si>
  <si>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</si>
  <si>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</si>
  <si>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</si>
  <si>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</si>
  <si>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</si>
  <si>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</si>
  <si>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</si>
  <si>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</si>
  <si>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</si>
  <si>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</si>
  <si>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</si>
  <si>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</si>
  <si>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</si>
  <si>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</si>
  <si>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</si>
  <si>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</si>
  <si>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</si>
  <si>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</si>
  <si>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</si>
  <si>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</si>
  <si>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</si>
  <si>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</si>
  <si>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</si>
  <si>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</si>
  <si>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</si>
  <si>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</si>
  <si>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</si>
  <si>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</si>
  <si>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</si>
  <si>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</si>
  <si>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</si>
  <si>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</si>
  <si>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</si>
  <si>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</si>
  <si>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</si>
  <si>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</si>
  <si>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</si>
  <si>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</si>
  <si>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>单位名称</t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</si>
  <si>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</si>
  <si>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</si>
  <si>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</si>
  <si>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</si>
  <si>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</si>
  <si>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</si>
  <si>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</si>
  <si>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</si>
  <si>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</si>
  <si>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</si>
  <si>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</si>
  <si>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</si>
  <si>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</si>
  <si>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</si>
  <si>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</si>
  <si>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</si>
  <si>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</si>
  <si>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</si>
  <si>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</si>
  <si>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</si>
  <si>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</si>
  <si>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</si>
  <si>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</si>
  <si>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</si>
  <si>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</si>
  <si>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</si>
  <si>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</si>
  <si>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</si>
  <si>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/>
  </si>
  <si>
    <t>乐山市文化广播电视和旅游局</t>
  </si>
  <si>
    <t>329304</t>
  </si>
  <si>
    <t xml:space="preserve">  乐山市文化艺术研究所</t>
  </si>
  <si>
    <t>207</t>
  </si>
  <si>
    <t>01</t>
  </si>
  <si>
    <t>99</t>
  </si>
  <si>
    <t xml:space="preserve">  329304</t>
  </si>
  <si>
    <t xml:space="preserve">    其他文化和旅游支出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</si>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</sst>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22"/>
      <name val="方正小标宋简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2" fillId="0" borderId="0">
      <alignment/>
      <protection/>
    </xf>
    <xf numFmtId="1" fontId="0" fillId="0" borderId="0">
      <alignment/>
      <protection/>
    </xf>
  </cellStyleXfs>
  <cellXfs count="244">
    <xf numFmtId="1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" fillId="0" borderId="0" xfId="18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19" applyNumberFormat="1" applyFont="1" applyFill="1" applyBorder="1" applyAlignment="1">
      <alignment horizontal="left" vertical="center"/>
    </xf>
    <xf numFmtId="3" fontId="1" fillId="0" borderId="0" xfId="19" applyNumberFormat="1" applyFont="1" applyFill="1" applyBorder="1" applyAlignment="1">
      <alignment horizontal="right" vertical="center"/>
    </xf>
    <xf numFmtId="3" fontId="4" fillId="0" borderId="10" xfId="19" applyNumberFormat="1" applyFont="1" applyFill="1" applyBorder="1" applyAlignment="1" applyProtection="1">
      <alignment horizontal="center" vertical="center"/>
      <protection/>
    </xf>
    <xf numFmtId="3" fontId="4" fillId="0" borderId="10" xfId="19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19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1" fillId="0" borderId="14" xfId="18" applyNumberFormat="1" applyFont="1" applyFill="1" applyBorder="1" applyAlignment="1">
      <alignment horizontal="center" vertical="center"/>
    </xf>
    <xf numFmtId="3" fontId="1" fillId="0" borderId="14" xfId="19" applyNumberFormat="1" applyFont="1" applyFill="1" applyBorder="1" applyAlignment="1">
      <alignment vertical="center" wrapText="1"/>
    </xf>
    <xf numFmtId="3" fontId="1" fillId="0" borderId="16" xfId="19" applyNumberFormat="1" applyFont="1" applyFill="1" applyBorder="1" applyAlignment="1">
      <alignment vertical="center" wrapText="1"/>
    </xf>
    <xf numFmtId="3" fontId="1" fillId="0" borderId="10" xfId="19" applyNumberFormat="1" applyFont="1" applyFill="1" applyBorder="1" applyAlignment="1">
      <alignment horizontal="left" vertical="center"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16" xfId="19" applyNumberFormat="1" applyFont="1" applyFill="1" applyBorder="1" applyAlignment="1" applyProtection="1">
      <alignment vertical="center" wrapText="1"/>
      <protection/>
    </xf>
    <xf numFmtId="3" fontId="1" fillId="0" borderId="10" xfId="19" applyNumberFormat="1" applyFont="1" applyFill="1" applyBorder="1" applyAlignment="1">
      <alignment horizontal="justify" vertical="center"/>
    </xf>
    <xf numFmtId="3" fontId="1" fillId="0" borderId="17" xfId="19" applyNumberFormat="1" applyFont="1" applyFill="1" applyBorder="1" applyAlignment="1">
      <alignment horizontal="left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19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3" fontId="1" fillId="0" borderId="0" xfId="18" applyNumberFormat="1" applyFont="1" applyFill="1" applyBorder="1" applyAlignment="1">
      <alignment vertical="center"/>
    </xf>
    <xf numFmtId="3" fontId="5" fillId="0" borderId="0" xfId="18" applyNumberFormat="1" applyFont="1" applyFill="1" applyBorder="1" applyAlignment="1">
      <alignment horizontal="center" vertical="center"/>
    </xf>
    <xf numFmtId="3" fontId="1" fillId="0" borderId="20" xfId="18" applyNumberFormat="1" applyFont="1" applyFill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1" fillId="0" borderId="15" xfId="18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6" xfId="0" applyNumberFormat="1" applyFont="1" applyBorder="1" applyAlignment="1" applyProtection="1">
      <alignment horizontal="center" vertical="center" wrapText="1"/>
      <protection/>
    </xf>
    <xf numFmtId="3" fontId="1" fillId="0" borderId="21" xfId="0" applyNumberFormat="1" applyFont="1" applyBorder="1" applyAlignment="1" applyProtection="1">
      <alignment horizontal="center" vertical="center" wrapText="1"/>
      <protection/>
    </xf>
    <xf numFmtId="3" fontId="1" fillId="0" borderId="16" xfId="18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 vertical="center" wrapText="1"/>
      <protection/>
    </xf>
    <xf numFmtId="3" fontId="1" fillId="0" borderId="17" xfId="0" applyNumberFormat="1" applyFont="1" applyBorder="1" applyAlignment="1" applyProtection="1">
      <alignment vertical="center" wrapText="1"/>
      <protection/>
    </xf>
    <xf numFmtId="3" fontId="1" fillId="0" borderId="18" xfId="18" applyNumberFormat="1" applyFont="1" applyFill="1" applyBorder="1" applyAlignment="1" applyProtection="1">
      <alignment vertical="center" wrapText="1"/>
      <protection/>
    </xf>
    <xf numFmtId="3" fontId="1" fillId="0" borderId="23" xfId="18" applyNumberFormat="1" applyFont="1" applyFill="1" applyBorder="1" applyAlignment="1" applyProtection="1">
      <alignment vertical="center" wrapText="1"/>
      <protection/>
    </xf>
    <xf numFmtId="3" fontId="1" fillId="0" borderId="19" xfId="18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27" xfId="0" applyNumberFormat="1" applyFont="1" applyFill="1" applyBorder="1" applyAlignment="1" applyProtection="1">
      <alignment vertical="center" wrapText="1"/>
      <protection/>
    </xf>
    <xf numFmtId="3" fontId="1" fillId="0" borderId="31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7" xfId="18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 applyProtection="1">
      <alignment horizontal="center" vertical="center"/>
      <protection/>
    </xf>
    <xf numFmtId="3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20" xfId="0" applyNumberFormat="1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1" fillId="0" borderId="2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 horizontal="left"/>
    </xf>
    <xf numFmtId="3" fontId="1" fillId="0" borderId="3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center"/>
    </xf>
    <xf numFmtId="0" fontId="8" fillId="36" borderId="0" xfId="0" applyNumberFormat="1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Border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3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10" xfId="18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1" fillId="0" borderId="27" xfId="0" applyNumberFormat="1" applyFont="1" applyBorder="1" applyAlignment="1" applyProtection="1">
      <alignment vertical="center" wrapText="1"/>
      <protection/>
    </xf>
    <xf numFmtId="3" fontId="11" fillId="0" borderId="24" xfId="0" applyNumberFormat="1" applyFont="1" applyFill="1" applyBorder="1" applyAlignment="1" applyProtection="1">
      <alignment vertical="center" wrapText="1"/>
      <protection/>
    </xf>
    <xf numFmtId="3" fontId="11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1" fillId="0" borderId="0" xfId="64" applyNumberFormat="1" applyFont="1" applyFill="1">
      <alignment/>
      <protection/>
    </xf>
    <xf numFmtId="0" fontId="1" fillId="36" borderId="0" xfId="64" applyNumberFormat="1" applyFont="1" applyFill="1">
      <alignment/>
      <protection/>
    </xf>
    <xf numFmtId="0" fontId="5" fillId="0" borderId="0" xfId="64" applyNumberFormat="1" applyFont="1" applyFill="1" applyAlignment="1" applyProtection="1">
      <alignment horizontal="center" vertical="center" wrapText="1"/>
      <protection/>
    </xf>
    <xf numFmtId="3" fontId="1" fillId="0" borderId="20" xfId="64" applyNumberFormat="1" applyFont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left"/>
      <protection/>
    </xf>
    <xf numFmtId="0" fontId="1" fillId="0" borderId="0" xfId="64" applyNumberFormat="1" applyFont="1" applyFill="1" applyAlignment="1">
      <alignment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1" fillId="0" borderId="12" xfId="64" applyNumberFormat="1" applyFont="1" applyFill="1" applyBorder="1" applyAlignment="1">
      <alignment horizontal="center" vertical="center"/>
      <protection/>
    </xf>
    <xf numFmtId="0" fontId="1" fillId="0" borderId="33" xfId="64" applyNumberFormat="1" applyFont="1" applyFill="1" applyBorder="1" applyAlignment="1">
      <alignment horizontal="center" vertical="center"/>
      <protection/>
    </xf>
    <xf numFmtId="0" fontId="1" fillId="0" borderId="13" xfId="64" applyNumberFormat="1" applyFont="1" applyFill="1" applyBorder="1" applyAlignment="1">
      <alignment horizontal="center" vertical="center"/>
      <protection/>
    </xf>
    <xf numFmtId="0" fontId="1" fillId="0" borderId="32" xfId="64" applyNumberFormat="1" applyFont="1" applyFill="1" applyBorder="1" applyAlignment="1" applyProtection="1">
      <alignment horizontal="center" vertical="center" wrapText="1"/>
      <protection/>
    </xf>
    <xf numFmtId="0" fontId="1" fillId="0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1" fillId="0" borderId="27" xfId="64" applyNumberFormat="1" applyFont="1" applyFill="1" applyBorder="1" applyAlignment="1" applyProtection="1">
      <alignment horizontal="center" vertical="center" wrapText="1"/>
      <protection/>
    </xf>
    <xf numFmtId="0" fontId="1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21" xfId="64" applyNumberFormat="1" applyFont="1" applyFill="1" applyBorder="1" applyAlignment="1">
      <alignment horizontal="center" vertical="center" wrapText="1"/>
      <protection/>
    </xf>
    <xf numFmtId="0" fontId="1" fillId="36" borderId="29" xfId="64" applyNumberFormat="1" applyFont="1" applyFill="1" applyBorder="1" applyAlignment="1">
      <alignment horizontal="center" vertical="center" wrapText="1"/>
      <protection/>
    </xf>
    <xf numFmtId="0" fontId="1" fillId="0" borderId="25" xfId="64" applyNumberFormat="1" applyFont="1" applyFill="1" applyBorder="1" applyAlignment="1" applyProtection="1">
      <alignment horizontal="center" vertical="center" wrapText="1"/>
      <protection/>
    </xf>
    <xf numFmtId="0" fontId="1" fillId="0" borderId="22" xfId="64" applyNumberFormat="1" applyFont="1" applyFill="1" applyBorder="1" applyAlignment="1" applyProtection="1">
      <alignment horizontal="center" vertical="center" wrapText="1"/>
      <protection/>
    </xf>
    <xf numFmtId="49" fontId="1" fillId="0" borderId="27" xfId="64" applyNumberFormat="1" applyFont="1" applyFill="1" applyBorder="1" applyAlignment="1" applyProtection="1">
      <alignment vertical="center" wrapText="1"/>
      <protection/>
    </xf>
    <xf numFmtId="3" fontId="1" fillId="0" borderId="27" xfId="64" applyNumberFormat="1" applyFont="1" applyBorder="1" applyAlignment="1" applyProtection="1">
      <alignment vertical="center" wrapText="1"/>
      <protection/>
    </xf>
    <xf numFmtId="0" fontId="1" fillId="0" borderId="13" xfId="64" applyNumberFormat="1" applyFont="1" applyFill="1" applyBorder="1" applyAlignment="1" applyProtection="1">
      <alignment horizontal="center" vertical="center" wrapText="1"/>
      <protection/>
    </xf>
    <xf numFmtId="0" fontId="1" fillId="36" borderId="0" xfId="64" applyNumberFormat="1" applyFont="1" applyFill="1" applyAlignment="1">
      <alignment/>
      <protection/>
    </xf>
    <xf numFmtId="0" fontId="1" fillId="36" borderId="0" xfId="64" applyNumberFormat="1" applyFont="1" applyFill="1" applyAlignment="1">
      <alignment horizontal="right"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>
      <alignment vertical="center"/>
    </xf>
    <xf numFmtId="3" fontId="1" fillId="0" borderId="30" xfId="18" applyNumberFormat="1" applyFont="1" applyFill="1" applyBorder="1" applyAlignment="1" applyProtection="1">
      <alignment vertical="center" wrapText="1"/>
      <protection/>
    </xf>
    <xf numFmtId="3" fontId="1" fillId="0" borderId="2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25" xfId="0" applyNumberFormat="1" applyFont="1" applyBorder="1" applyAlignment="1" applyProtection="1">
      <alignment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16" xfId="18" applyNumberFormat="1" applyFont="1" applyFill="1" applyBorder="1" applyAlignment="1" applyProtection="1">
      <alignment vertical="center" wrapText="1"/>
      <protection/>
    </xf>
    <xf numFmtId="3" fontId="1" fillId="0" borderId="21" xfId="18" applyNumberFormat="1" applyFont="1" applyFill="1" applyBorder="1" applyAlignment="1" applyProtection="1">
      <alignment vertical="center" wrapText="1"/>
      <protection/>
    </xf>
    <xf numFmtId="3" fontId="1" fillId="0" borderId="14" xfId="18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32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>
      <alignment horizontal="center" vertical="center"/>
    </xf>
    <xf numFmtId="3" fontId="1" fillId="0" borderId="21" xfId="18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4" xfId="18" applyNumberFormat="1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8" xfId="19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3" fontId="13" fillId="0" borderId="0" xfId="18" applyNumberFormat="1" applyFont="1" applyFill="1" applyBorder="1" applyAlignment="1">
      <alignment horizontal="center" vertical="center"/>
    </xf>
    <xf numFmtId="3" fontId="1" fillId="0" borderId="20" xfId="18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/>
    </xf>
    <xf numFmtId="3" fontId="1" fillId="0" borderId="27" xfId="18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 applyProtection="1">
      <alignment horizontal="center" vertical="center" wrapText="1"/>
      <protection/>
    </xf>
    <xf numFmtId="3" fontId="1" fillId="0" borderId="27" xfId="18" applyNumberFormat="1" applyFont="1" applyFill="1" applyBorder="1" applyAlignment="1">
      <alignment horizontal="center" vertical="center" wrapText="1"/>
    </xf>
    <xf numFmtId="3" fontId="1" fillId="0" borderId="27" xfId="18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3" fillId="0" borderId="0" xfId="18" applyFont="1" applyFill="1" applyBorder="1" applyAlignment="1">
      <alignment horizontal="center" vertical="center"/>
    </xf>
    <xf numFmtId="0" fontId="1" fillId="0" borderId="20" xfId="18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32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18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0" xfId="18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horizontal="center" vertical="center"/>
      <protection/>
    </xf>
    <xf numFmtId="3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0" xfId="18" applyFont="1" applyFill="1" applyBorder="1" applyAlignment="1">
      <alignment horizontal="right" vertical="center"/>
    </xf>
    <xf numFmtId="0" fontId="1" fillId="0" borderId="2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/>
    </xf>
    <xf numFmtId="3" fontId="1" fillId="0" borderId="27" xfId="18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7" xfId="18" applyNumberFormat="1" applyFont="1" applyFill="1" applyBorder="1" applyAlignment="1">
      <alignment vertical="center" wrapText="1"/>
    </xf>
    <xf numFmtId="3" fontId="2" fillId="0" borderId="27" xfId="25" applyNumberFormat="1" applyFont="1" applyFill="1" applyBorder="1" applyAlignment="1">
      <alignment vertical="center"/>
    </xf>
    <xf numFmtId="0" fontId="2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8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7">
      <selection activeCell="E23" sqref="E23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38"/>
    </row>
    <row r="2" ht="12.75" customHeight="1"/>
    <row r="3" ht="63.75" customHeight="1">
      <c r="A3" s="239" t="s">
        <v>0</v>
      </c>
    </row>
    <row r="4" ht="107.25" customHeight="1">
      <c r="A4" s="240" t="s">
        <v>1</v>
      </c>
    </row>
    <row r="5" ht="409.5" customHeight="1">
      <c r="A5" s="241"/>
    </row>
    <row r="6" ht="18.75" customHeight="1">
      <c r="A6" s="242"/>
    </row>
    <row r="7" ht="57" customHeight="1">
      <c r="A7" s="242"/>
    </row>
    <row r="8" ht="78" customHeight="1"/>
    <row r="9" ht="82.5" customHeight="1">
      <c r="A9" s="243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A1">
      <selection activeCell="F19" sqref="F19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95"/>
      <c r="T1" s="9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86" t="s">
        <v>254</v>
      </c>
    </row>
    <row r="2" spans="1:33" ht="19.5" customHeight="1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9.5" customHeight="1">
      <c r="A3" s="88" t="s">
        <v>5</v>
      </c>
      <c r="B3" s="88" t="s">
        <v>57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4"/>
      <c r="P3" s="44"/>
      <c r="Q3" s="44"/>
      <c r="R3" s="4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7" t="s">
        <v>6</v>
      </c>
    </row>
    <row r="4" spans="1:33" ht="19.5" customHeight="1">
      <c r="A4" s="89" t="s">
        <v>9</v>
      </c>
      <c r="B4" s="90"/>
      <c r="C4" s="90"/>
      <c r="D4" s="91"/>
      <c r="E4" s="92"/>
      <c r="F4" s="30" t="s">
        <v>217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</row>
    <row r="5" spans="1:33" ht="19.5" customHeight="1">
      <c r="A5" s="54" t="s">
        <v>64</v>
      </c>
      <c r="B5" s="55"/>
      <c r="C5" s="56"/>
      <c r="D5" s="75" t="s">
        <v>165</v>
      </c>
      <c r="E5" s="51" t="s">
        <v>166</v>
      </c>
      <c r="F5" s="59" t="s">
        <v>170</v>
      </c>
      <c r="G5" s="59" t="s">
        <v>255</v>
      </c>
      <c r="H5" s="59" t="s">
        <v>256</v>
      </c>
      <c r="I5" s="59" t="s">
        <v>257</v>
      </c>
      <c r="J5" s="59" t="s">
        <v>258</v>
      </c>
      <c r="K5" s="59" t="s">
        <v>259</v>
      </c>
      <c r="L5" s="59" t="s">
        <v>260</v>
      </c>
      <c r="M5" s="59" t="s">
        <v>261</v>
      </c>
      <c r="N5" s="59" t="s">
        <v>262</v>
      </c>
      <c r="O5" s="59" t="s">
        <v>263</v>
      </c>
      <c r="P5" s="59" t="s">
        <v>264</v>
      </c>
      <c r="Q5" s="59" t="s">
        <v>265</v>
      </c>
      <c r="R5" s="59" t="s">
        <v>266</v>
      </c>
      <c r="S5" s="59" t="s">
        <v>267</v>
      </c>
      <c r="T5" s="59" t="s">
        <v>268</v>
      </c>
      <c r="U5" s="59" t="s">
        <v>269</v>
      </c>
      <c r="V5" s="59" t="s">
        <v>270</v>
      </c>
      <c r="W5" s="59" t="s">
        <v>271</v>
      </c>
      <c r="X5" s="59" t="s">
        <v>272</v>
      </c>
      <c r="Y5" s="59" t="s">
        <v>273</v>
      </c>
      <c r="Z5" s="59" t="s">
        <v>274</v>
      </c>
      <c r="AA5" s="59" t="s">
        <v>275</v>
      </c>
      <c r="AB5" s="59" t="s">
        <v>276</v>
      </c>
      <c r="AC5" s="59" t="s">
        <v>277</v>
      </c>
      <c r="AD5" s="59" t="s">
        <v>278</v>
      </c>
      <c r="AE5" s="59" t="s">
        <v>279</v>
      </c>
      <c r="AF5" s="59" t="s">
        <v>280</v>
      </c>
      <c r="AG5" s="59" t="s">
        <v>281</v>
      </c>
    </row>
    <row r="6" spans="1:33" ht="30.75" customHeight="1">
      <c r="A6" s="60" t="s">
        <v>75</v>
      </c>
      <c r="B6" s="93" t="s">
        <v>76</v>
      </c>
      <c r="C6" s="94" t="s">
        <v>77</v>
      </c>
      <c r="D6" s="85"/>
      <c r="E6" s="85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9.5" customHeight="1">
      <c r="A7" s="65" t="s">
        <v>86</v>
      </c>
      <c r="B7" s="65" t="s">
        <v>86</v>
      </c>
      <c r="C7" s="65" t="s">
        <v>86</v>
      </c>
      <c r="D7" s="40" t="s">
        <v>86</v>
      </c>
      <c r="E7" s="41" t="s">
        <v>67</v>
      </c>
      <c r="F7" s="65">
        <v>505873.88</v>
      </c>
      <c r="G7" s="65">
        <v>55000</v>
      </c>
      <c r="H7" s="65">
        <v>120000</v>
      </c>
      <c r="I7" s="65">
        <v>0</v>
      </c>
      <c r="J7" s="65">
        <v>0</v>
      </c>
      <c r="K7" s="65">
        <v>7500</v>
      </c>
      <c r="L7" s="65">
        <v>13500</v>
      </c>
      <c r="M7" s="65">
        <v>12000</v>
      </c>
      <c r="N7" s="65">
        <v>0</v>
      </c>
      <c r="O7" s="65">
        <v>0</v>
      </c>
      <c r="P7" s="65">
        <v>60000</v>
      </c>
      <c r="Q7" s="65">
        <v>0</v>
      </c>
      <c r="R7" s="65">
        <v>2000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10000</v>
      </c>
      <c r="AA7" s="65">
        <v>0</v>
      </c>
      <c r="AB7" s="65">
        <v>50253.08</v>
      </c>
      <c r="AC7" s="65">
        <v>33760.8</v>
      </c>
      <c r="AD7" s="65">
        <v>12000</v>
      </c>
      <c r="AE7" s="65">
        <v>14000</v>
      </c>
      <c r="AF7" s="65">
        <v>0</v>
      </c>
      <c r="AG7" s="70">
        <v>115860</v>
      </c>
    </row>
    <row r="8" spans="1:33" ht="19.5" customHeight="1">
      <c r="A8" s="65" t="s">
        <v>86</v>
      </c>
      <c r="B8" s="65" t="s">
        <v>86</v>
      </c>
      <c r="C8" s="65" t="s">
        <v>86</v>
      </c>
      <c r="D8" s="40" t="s">
        <v>86</v>
      </c>
      <c r="E8" s="41" t="s">
        <v>87</v>
      </c>
      <c r="F8" s="65">
        <v>505873.88</v>
      </c>
      <c r="G8" s="65">
        <v>55000</v>
      </c>
      <c r="H8" s="65">
        <v>120000</v>
      </c>
      <c r="I8" s="65">
        <v>0</v>
      </c>
      <c r="J8" s="65">
        <v>0</v>
      </c>
      <c r="K8" s="65">
        <v>7500</v>
      </c>
      <c r="L8" s="65">
        <v>13500</v>
      </c>
      <c r="M8" s="65">
        <v>12000</v>
      </c>
      <c r="N8" s="65">
        <v>0</v>
      </c>
      <c r="O8" s="65">
        <v>0</v>
      </c>
      <c r="P8" s="65">
        <v>60000</v>
      </c>
      <c r="Q8" s="65">
        <v>0</v>
      </c>
      <c r="R8" s="65">
        <v>2000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10000</v>
      </c>
      <c r="AA8" s="65">
        <v>0</v>
      </c>
      <c r="AB8" s="65">
        <v>50253.08</v>
      </c>
      <c r="AC8" s="65">
        <v>33760.8</v>
      </c>
      <c r="AD8" s="65">
        <v>12000</v>
      </c>
      <c r="AE8" s="65">
        <v>14000</v>
      </c>
      <c r="AF8" s="65">
        <v>0</v>
      </c>
      <c r="AG8" s="70">
        <v>115860</v>
      </c>
    </row>
    <row r="9" spans="1:33" ht="19.5" customHeight="1">
      <c r="A9" s="65" t="s">
        <v>86</v>
      </c>
      <c r="B9" s="65" t="s">
        <v>86</v>
      </c>
      <c r="C9" s="65" t="s">
        <v>86</v>
      </c>
      <c r="D9" s="40" t="s">
        <v>88</v>
      </c>
      <c r="E9" s="41" t="s">
        <v>89</v>
      </c>
      <c r="F9" s="65">
        <v>505873.88</v>
      </c>
      <c r="G9" s="65">
        <v>55000</v>
      </c>
      <c r="H9" s="65">
        <v>120000</v>
      </c>
      <c r="I9" s="65">
        <v>0</v>
      </c>
      <c r="J9" s="65">
        <v>0</v>
      </c>
      <c r="K9" s="65">
        <v>7500</v>
      </c>
      <c r="L9" s="65">
        <v>13500</v>
      </c>
      <c r="M9" s="65">
        <v>12000</v>
      </c>
      <c r="N9" s="65">
        <v>0</v>
      </c>
      <c r="O9" s="65">
        <v>0</v>
      </c>
      <c r="P9" s="65">
        <v>60000</v>
      </c>
      <c r="Q9" s="65">
        <v>0</v>
      </c>
      <c r="R9" s="65">
        <v>2000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10000</v>
      </c>
      <c r="AA9" s="65">
        <v>0</v>
      </c>
      <c r="AB9" s="65">
        <v>50253.08</v>
      </c>
      <c r="AC9" s="65">
        <v>33760.8</v>
      </c>
      <c r="AD9" s="65">
        <v>12000</v>
      </c>
      <c r="AE9" s="65">
        <v>14000</v>
      </c>
      <c r="AF9" s="65">
        <v>0</v>
      </c>
      <c r="AG9" s="70">
        <v>115860</v>
      </c>
    </row>
    <row r="10" spans="1:33" ht="19.5" customHeight="1">
      <c r="A10" s="65" t="s">
        <v>90</v>
      </c>
      <c r="B10" s="65" t="s">
        <v>91</v>
      </c>
      <c r="C10" s="65" t="s">
        <v>92</v>
      </c>
      <c r="D10" s="40" t="s">
        <v>93</v>
      </c>
      <c r="E10" s="41" t="s">
        <v>94</v>
      </c>
      <c r="F10" s="65">
        <v>495073.88</v>
      </c>
      <c r="G10" s="65">
        <v>55000</v>
      </c>
      <c r="H10" s="65">
        <v>120000</v>
      </c>
      <c r="I10" s="65">
        <v>0</v>
      </c>
      <c r="J10" s="65">
        <v>0</v>
      </c>
      <c r="K10" s="65">
        <v>7500</v>
      </c>
      <c r="L10" s="65">
        <v>13500</v>
      </c>
      <c r="M10" s="65">
        <v>12000</v>
      </c>
      <c r="N10" s="65">
        <v>0</v>
      </c>
      <c r="O10" s="65">
        <v>0</v>
      </c>
      <c r="P10" s="65">
        <v>60000</v>
      </c>
      <c r="Q10" s="65">
        <v>0</v>
      </c>
      <c r="R10" s="65">
        <v>2000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10000</v>
      </c>
      <c r="AA10" s="65">
        <v>0</v>
      </c>
      <c r="AB10" s="65">
        <v>50253.08</v>
      </c>
      <c r="AC10" s="65">
        <v>33760.8</v>
      </c>
      <c r="AD10" s="65">
        <v>12000</v>
      </c>
      <c r="AE10" s="65">
        <v>14000</v>
      </c>
      <c r="AF10" s="65">
        <v>0</v>
      </c>
      <c r="AG10" s="70">
        <v>105060</v>
      </c>
    </row>
    <row r="11" spans="1:33" ht="19.5" customHeight="1">
      <c r="A11" s="65" t="s">
        <v>95</v>
      </c>
      <c r="B11" s="65" t="s">
        <v>96</v>
      </c>
      <c r="C11" s="65" t="s">
        <v>92</v>
      </c>
      <c r="D11" s="40" t="s">
        <v>93</v>
      </c>
      <c r="E11" s="41" t="s">
        <v>100</v>
      </c>
      <c r="F11" s="65">
        <v>10800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70">
        <v>10800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5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43"/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86" t="s">
        <v>282</v>
      </c>
    </row>
    <row r="2" spans="1:37" ht="19.5" customHeight="1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9.5" customHeight="1">
      <c r="A3" s="73" t="s">
        <v>5</v>
      </c>
      <c r="B3" s="73"/>
      <c r="C3" s="73"/>
      <c r="D3" s="73"/>
      <c r="E3" s="73"/>
      <c r="F3" s="47"/>
      <c r="G3" s="47"/>
      <c r="H3" s="47"/>
      <c r="I3" s="47"/>
      <c r="J3" s="47"/>
      <c r="K3" s="47"/>
      <c r="L3" s="47"/>
      <c r="M3" s="47"/>
      <c r="N3" s="4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87" t="s">
        <v>6</v>
      </c>
    </row>
    <row r="4" spans="1:37" ht="19.5" customHeight="1">
      <c r="A4" s="74" t="s">
        <v>9</v>
      </c>
      <c r="B4" s="74"/>
      <c r="C4" s="74"/>
      <c r="D4" s="74"/>
      <c r="E4" s="74"/>
      <c r="F4" s="75" t="s">
        <v>67</v>
      </c>
      <c r="G4" s="76" t="s">
        <v>219</v>
      </c>
      <c r="H4" s="76"/>
      <c r="I4" s="76"/>
      <c r="J4" s="76"/>
      <c r="K4" s="81"/>
      <c r="L4" s="30" t="s">
        <v>222</v>
      </c>
      <c r="M4" s="31"/>
      <c r="N4" s="32"/>
      <c r="O4" s="30" t="s">
        <v>223</v>
      </c>
      <c r="P4" s="31"/>
      <c r="Q4" s="31"/>
      <c r="R4" s="31"/>
      <c r="S4" s="31"/>
      <c r="T4" s="32"/>
      <c r="U4" s="30" t="s">
        <v>224</v>
      </c>
      <c r="V4" s="31"/>
      <c r="W4" s="82"/>
      <c r="X4" s="32"/>
      <c r="Y4" s="30" t="s">
        <v>283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2"/>
    </row>
    <row r="5" spans="1:37" ht="19.5" customHeight="1">
      <c r="A5" s="74" t="s">
        <v>64</v>
      </c>
      <c r="B5" s="74"/>
      <c r="C5" s="74"/>
      <c r="D5" s="57" t="s">
        <v>165</v>
      </c>
      <c r="E5" s="57" t="s">
        <v>166</v>
      </c>
      <c r="F5" s="58"/>
      <c r="G5" s="77" t="s">
        <v>170</v>
      </c>
      <c r="H5" s="77" t="s">
        <v>284</v>
      </c>
      <c r="I5" s="77" t="s">
        <v>285</v>
      </c>
      <c r="J5" s="77" t="s">
        <v>286</v>
      </c>
      <c r="K5" s="77" t="s">
        <v>287</v>
      </c>
      <c r="L5" s="59" t="s">
        <v>170</v>
      </c>
      <c r="M5" s="59" t="s">
        <v>288</v>
      </c>
      <c r="N5" s="59" t="s">
        <v>289</v>
      </c>
      <c r="O5" s="59" t="s">
        <v>170</v>
      </c>
      <c r="P5" s="59" t="s">
        <v>288</v>
      </c>
      <c r="Q5" s="59" t="s">
        <v>290</v>
      </c>
      <c r="R5" s="59" t="s">
        <v>291</v>
      </c>
      <c r="S5" s="59" t="s">
        <v>292</v>
      </c>
      <c r="T5" s="59" t="s">
        <v>289</v>
      </c>
      <c r="U5" s="59" t="s">
        <v>170</v>
      </c>
      <c r="V5" s="83" t="s">
        <v>224</v>
      </c>
      <c r="W5" s="57" t="s">
        <v>293</v>
      </c>
      <c r="X5" s="84" t="s">
        <v>294</v>
      </c>
      <c r="Y5" s="59" t="s">
        <v>170</v>
      </c>
      <c r="Z5" s="59" t="s">
        <v>295</v>
      </c>
      <c r="AA5" s="59" t="s">
        <v>296</v>
      </c>
      <c r="AB5" s="59" t="s">
        <v>297</v>
      </c>
      <c r="AC5" s="59" t="s">
        <v>298</v>
      </c>
      <c r="AD5" s="59" t="s">
        <v>299</v>
      </c>
      <c r="AE5" s="59" t="s">
        <v>300</v>
      </c>
      <c r="AF5" s="59" t="s">
        <v>301</v>
      </c>
      <c r="AG5" s="59" t="s">
        <v>302</v>
      </c>
      <c r="AH5" s="59" t="s">
        <v>303</v>
      </c>
      <c r="AI5" s="59" t="s">
        <v>304</v>
      </c>
      <c r="AJ5" s="59" t="s">
        <v>305</v>
      </c>
      <c r="AK5" s="59" t="s">
        <v>306</v>
      </c>
    </row>
    <row r="6" spans="1:37" ht="30.75" customHeight="1">
      <c r="A6" s="78" t="s">
        <v>75</v>
      </c>
      <c r="B6" s="79" t="s">
        <v>76</v>
      </c>
      <c r="C6" s="78" t="s">
        <v>77</v>
      </c>
      <c r="D6" s="57"/>
      <c r="E6" s="57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85"/>
      <c r="W6" s="57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19.5" customHeight="1">
      <c r="A7" s="67" t="s">
        <v>86</v>
      </c>
      <c r="B7" s="67" t="s">
        <v>86</v>
      </c>
      <c r="C7" s="80" t="s">
        <v>86</v>
      </c>
      <c r="D7" s="67" t="s">
        <v>86</v>
      </c>
      <c r="E7" s="80" t="s">
        <v>86</v>
      </c>
      <c r="F7" s="66">
        <f aca="true" t="shared" si="0" ref="F7:F16">SUM(G7,L7,O7,U7,Y7)</f>
        <v>0</v>
      </c>
      <c r="G7" s="65" t="s">
        <v>86</v>
      </c>
      <c r="H7" s="65" t="s">
        <v>86</v>
      </c>
      <c r="I7" s="65" t="s">
        <v>86</v>
      </c>
      <c r="J7" s="65" t="s">
        <v>86</v>
      </c>
      <c r="K7" s="65" t="s">
        <v>86</v>
      </c>
      <c r="L7" s="70" t="s">
        <v>86</v>
      </c>
      <c r="M7" s="70" t="s">
        <v>86</v>
      </c>
      <c r="N7" s="70" t="s">
        <v>86</v>
      </c>
      <c r="O7" s="70" t="s">
        <v>86</v>
      </c>
      <c r="P7" s="70" t="s">
        <v>86</v>
      </c>
      <c r="Q7" s="70" t="s">
        <v>86</v>
      </c>
      <c r="R7" s="70" t="s">
        <v>86</v>
      </c>
      <c r="S7" s="70" t="s">
        <v>86</v>
      </c>
      <c r="T7" s="70" t="s">
        <v>86</v>
      </c>
      <c r="U7" s="70" t="s">
        <v>86</v>
      </c>
      <c r="V7" s="65" t="s">
        <v>86</v>
      </c>
      <c r="W7" s="67" t="s">
        <v>86</v>
      </c>
      <c r="X7" s="68" t="s">
        <v>86</v>
      </c>
      <c r="Y7" s="70" t="s">
        <v>86</v>
      </c>
      <c r="Z7" s="66" t="s">
        <v>86</v>
      </c>
      <c r="AA7" s="65" t="s">
        <v>86</v>
      </c>
      <c r="AB7" s="65" t="s">
        <v>86</v>
      </c>
      <c r="AC7" s="65" t="s">
        <v>86</v>
      </c>
      <c r="AD7" s="65" t="s">
        <v>86</v>
      </c>
      <c r="AE7" s="65" t="s">
        <v>86</v>
      </c>
      <c r="AF7" s="65" t="s">
        <v>86</v>
      </c>
      <c r="AG7" s="65" t="s">
        <v>86</v>
      </c>
      <c r="AH7" s="65" t="s">
        <v>86</v>
      </c>
      <c r="AI7" s="65" t="s">
        <v>86</v>
      </c>
      <c r="AJ7" s="70" t="s">
        <v>86</v>
      </c>
      <c r="AK7" s="68" t="s">
        <v>86</v>
      </c>
    </row>
    <row r="8" spans="1:37" ht="19.5" customHeight="1">
      <c r="A8" s="67" t="s">
        <v>86</v>
      </c>
      <c r="B8" s="67" t="s">
        <v>86</v>
      </c>
      <c r="C8" s="80" t="s">
        <v>86</v>
      </c>
      <c r="D8" s="67" t="s">
        <v>86</v>
      </c>
      <c r="E8" s="80" t="s">
        <v>86</v>
      </c>
      <c r="F8" s="66">
        <f t="shared" si="0"/>
        <v>0</v>
      </c>
      <c r="G8" s="65" t="s">
        <v>86</v>
      </c>
      <c r="H8" s="65" t="s">
        <v>86</v>
      </c>
      <c r="I8" s="65" t="s">
        <v>86</v>
      </c>
      <c r="J8" s="65" t="s">
        <v>86</v>
      </c>
      <c r="K8" s="65" t="s">
        <v>86</v>
      </c>
      <c r="L8" s="70" t="s">
        <v>86</v>
      </c>
      <c r="M8" s="70" t="s">
        <v>86</v>
      </c>
      <c r="N8" s="70" t="s">
        <v>86</v>
      </c>
      <c r="O8" s="70" t="s">
        <v>86</v>
      </c>
      <c r="P8" s="70" t="s">
        <v>86</v>
      </c>
      <c r="Q8" s="70" t="s">
        <v>86</v>
      </c>
      <c r="R8" s="70" t="s">
        <v>86</v>
      </c>
      <c r="S8" s="70" t="s">
        <v>86</v>
      </c>
      <c r="T8" s="70" t="s">
        <v>86</v>
      </c>
      <c r="U8" s="70" t="s">
        <v>86</v>
      </c>
      <c r="V8" s="65" t="s">
        <v>86</v>
      </c>
      <c r="W8" s="67" t="s">
        <v>86</v>
      </c>
      <c r="X8" s="68" t="s">
        <v>86</v>
      </c>
      <c r="Y8" s="70" t="s">
        <v>86</v>
      </c>
      <c r="Z8" s="66" t="s">
        <v>86</v>
      </c>
      <c r="AA8" s="65" t="s">
        <v>86</v>
      </c>
      <c r="AB8" s="65" t="s">
        <v>86</v>
      </c>
      <c r="AC8" s="65" t="s">
        <v>86</v>
      </c>
      <c r="AD8" s="65" t="s">
        <v>86</v>
      </c>
      <c r="AE8" s="65" t="s">
        <v>86</v>
      </c>
      <c r="AF8" s="65" t="s">
        <v>86</v>
      </c>
      <c r="AG8" s="65" t="s">
        <v>86</v>
      </c>
      <c r="AH8" s="65" t="s">
        <v>86</v>
      </c>
      <c r="AI8" s="65" t="s">
        <v>86</v>
      </c>
      <c r="AJ8" s="70" t="s">
        <v>86</v>
      </c>
      <c r="AK8" s="68" t="s">
        <v>86</v>
      </c>
    </row>
    <row r="9" spans="1:37" ht="19.5" customHeight="1">
      <c r="A9" s="67" t="s">
        <v>86</v>
      </c>
      <c r="B9" s="67" t="s">
        <v>86</v>
      </c>
      <c r="C9" s="80" t="s">
        <v>86</v>
      </c>
      <c r="D9" s="67" t="s">
        <v>86</v>
      </c>
      <c r="E9" s="80" t="s">
        <v>86</v>
      </c>
      <c r="F9" s="66">
        <f t="shared" si="0"/>
        <v>0</v>
      </c>
      <c r="G9" s="65" t="s">
        <v>86</v>
      </c>
      <c r="H9" s="65" t="s">
        <v>86</v>
      </c>
      <c r="I9" s="65" t="s">
        <v>86</v>
      </c>
      <c r="J9" s="65" t="s">
        <v>86</v>
      </c>
      <c r="K9" s="65" t="s">
        <v>86</v>
      </c>
      <c r="L9" s="70" t="s">
        <v>86</v>
      </c>
      <c r="M9" s="70" t="s">
        <v>86</v>
      </c>
      <c r="N9" s="70" t="s">
        <v>86</v>
      </c>
      <c r="O9" s="70" t="s">
        <v>86</v>
      </c>
      <c r="P9" s="70" t="s">
        <v>86</v>
      </c>
      <c r="Q9" s="70" t="s">
        <v>86</v>
      </c>
      <c r="R9" s="70" t="s">
        <v>86</v>
      </c>
      <c r="S9" s="70" t="s">
        <v>86</v>
      </c>
      <c r="T9" s="70" t="s">
        <v>86</v>
      </c>
      <c r="U9" s="70" t="s">
        <v>86</v>
      </c>
      <c r="V9" s="65" t="s">
        <v>86</v>
      </c>
      <c r="W9" s="67" t="s">
        <v>86</v>
      </c>
      <c r="X9" s="68" t="s">
        <v>86</v>
      </c>
      <c r="Y9" s="70" t="s">
        <v>86</v>
      </c>
      <c r="Z9" s="66" t="s">
        <v>86</v>
      </c>
      <c r="AA9" s="65" t="s">
        <v>86</v>
      </c>
      <c r="AB9" s="65" t="s">
        <v>86</v>
      </c>
      <c r="AC9" s="65" t="s">
        <v>86</v>
      </c>
      <c r="AD9" s="65" t="s">
        <v>86</v>
      </c>
      <c r="AE9" s="65" t="s">
        <v>86</v>
      </c>
      <c r="AF9" s="65" t="s">
        <v>86</v>
      </c>
      <c r="AG9" s="65" t="s">
        <v>86</v>
      </c>
      <c r="AH9" s="65" t="s">
        <v>86</v>
      </c>
      <c r="AI9" s="65" t="s">
        <v>86</v>
      </c>
      <c r="AJ9" s="70" t="s">
        <v>86</v>
      </c>
      <c r="AK9" s="68" t="s">
        <v>86</v>
      </c>
    </row>
    <row r="10" spans="1:37" ht="19.5" customHeight="1">
      <c r="A10" s="67" t="s">
        <v>86</v>
      </c>
      <c r="B10" s="67" t="s">
        <v>86</v>
      </c>
      <c r="C10" s="80" t="s">
        <v>86</v>
      </c>
      <c r="D10" s="67" t="s">
        <v>86</v>
      </c>
      <c r="E10" s="80" t="s">
        <v>86</v>
      </c>
      <c r="F10" s="66">
        <f t="shared" si="0"/>
        <v>0</v>
      </c>
      <c r="G10" s="65" t="s">
        <v>86</v>
      </c>
      <c r="H10" s="65" t="s">
        <v>86</v>
      </c>
      <c r="I10" s="65" t="s">
        <v>86</v>
      </c>
      <c r="J10" s="65" t="s">
        <v>86</v>
      </c>
      <c r="K10" s="65" t="s">
        <v>86</v>
      </c>
      <c r="L10" s="70" t="s">
        <v>86</v>
      </c>
      <c r="M10" s="70" t="s">
        <v>86</v>
      </c>
      <c r="N10" s="70" t="s">
        <v>86</v>
      </c>
      <c r="O10" s="70" t="s">
        <v>86</v>
      </c>
      <c r="P10" s="70" t="s">
        <v>86</v>
      </c>
      <c r="Q10" s="70" t="s">
        <v>86</v>
      </c>
      <c r="R10" s="70" t="s">
        <v>86</v>
      </c>
      <c r="S10" s="70" t="s">
        <v>86</v>
      </c>
      <c r="T10" s="70" t="s">
        <v>86</v>
      </c>
      <c r="U10" s="70" t="s">
        <v>86</v>
      </c>
      <c r="V10" s="65" t="s">
        <v>86</v>
      </c>
      <c r="W10" s="67" t="s">
        <v>86</v>
      </c>
      <c r="X10" s="68" t="s">
        <v>86</v>
      </c>
      <c r="Y10" s="70" t="s">
        <v>86</v>
      </c>
      <c r="Z10" s="66" t="s">
        <v>86</v>
      </c>
      <c r="AA10" s="65" t="s">
        <v>86</v>
      </c>
      <c r="AB10" s="65" t="s">
        <v>86</v>
      </c>
      <c r="AC10" s="65" t="s">
        <v>86</v>
      </c>
      <c r="AD10" s="65" t="s">
        <v>86</v>
      </c>
      <c r="AE10" s="65" t="s">
        <v>86</v>
      </c>
      <c r="AF10" s="65" t="s">
        <v>86</v>
      </c>
      <c r="AG10" s="65" t="s">
        <v>86</v>
      </c>
      <c r="AH10" s="65" t="s">
        <v>86</v>
      </c>
      <c r="AI10" s="65" t="s">
        <v>86</v>
      </c>
      <c r="AJ10" s="70" t="s">
        <v>86</v>
      </c>
      <c r="AK10" s="68" t="s">
        <v>86</v>
      </c>
    </row>
    <row r="11" spans="1:37" ht="19.5" customHeight="1">
      <c r="A11" s="67" t="s">
        <v>86</v>
      </c>
      <c r="B11" s="67" t="s">
        <v>86</v>
      </c>
      <c r="C11" s="80" t="s">
        <v>86</v>
      </c>
      <c r="D11" s="67" t="s">
        <v>86</v>
      </c>
      <c r="E11" s="80" t="s">
        <v>86</v>
      </c>
      <c r="F11" s="66">
        <f t="shared" si="0"/>
        <v>0</v>
      </c>
      <c r="G11" s="65" t="s">
        <v>86</v>
      </c>
      <c r="H11" s="65" t="s">
        <v>86</v>
      </c>
      <c r="I11" s="65" t="s">
        <v>86</v>
      </c>
      <c r="J11" s="65" t="s">
        <v>86</v>
      </c>
      <c r="K11" s="65" t="s">
        <v>86</v>
      </c>
      <c r="L11" s="70" t="s">
        <v>86</v>
      </c>
      <c r="M11" s="70" t="s">
        <v>86</v>
      </c>
      <c r="N11" s="70" t="s">
        <v>86</v>
      </c>
      <c r="O11" s="70" t="s">
        <v>86</v>
      </c>
      <c r="P11" s="70" t="s">
        <v>86</v>
      </c>
      <c r="Q11" s="70" t="s">
        <v>86</v>
      </c>
      <c r="R11" s="70" t="s">
        <v>86</v>
      </c>
      <c r="S11" s="70" t="s">
        <v>86</v>
      </c>
      <c r="T11" s="70" t="s">
        <v>86</v>
      </c>
      <c r="U11" s="70" t="s">
        <v>86</v>
      </c>
      <c r="V11" s="65" t="s">
        <v>86</v>
      </c>
      <c r="W11" s="67" t="s">
        <v>86</v>
      </c>
      <c r="X11" s="68" t="s">
        <v>86</v>
      </c>
      <c r="Y11" s="70" t="s">
        <v>86</v>
      </c>
      <c r="Z11" s="66" t="s">
        <v>86</v>
      </c>
      <c r="AA11" s="65" t="s">
        <v>86</v>
      </c>
      <c r="AB11" s="65" t="s">
        <v>86</v>
      </c>
      <c r="AC11" s="65" t="s">
        <v>86</v>
      </c>
      <c r="AD11" s="65" t="s">
        <v>86</v>
      </c>
      <c r="AE11" s="65" t="s">
        <v>86</v>
      </c>
      <c r="AF11" s="65" t="s">
        <v>86</v>
      </c>
      <c r="AG11" s="65" t="s">
        <v>86</v>
      </c>
      <c r="AH11" s="65" t="s">
        <v>86</v>
      </c>
      <c r="AI11" s="65" t="s">
        <v>86</v>
      </c>
      <c r="AJ11" s="70" t="s">
        <v>86</v>
      </c>
      <c r="AK11" s="68" t="s">
        <v>86</v>
      </c>
    </row>
    <row r="12" spans="1:37" ht="19.5" customHeight="1">
      <c r="A12" s="67" t="s">
        <v>86</v>
      </c>
      <c r="B12" s="67" t="s">
        <v>86</v>
      </c>
      <c r="C12" s="80" t="s">
        <v>86</v>
      </c>
      <c r="D12" s="67" t="s">
        <v>86</v>
      </c>
      <c r="E12" s="80" t="s">
        <v>86</v>
      </c>
      <c r="F12" s="66">
        <f t="shared" si="0"/>
        <v>0</v>
      </c>
      <c r="G12" s="65" t="s">
        <v>86</v>
      </c>
      <c r="H12" s="65" t="s">
        <v>86</v>
      </c>
      <c r="I12" s="65" t="s">
        <v>86</v>
      </c>
      <c r="J12" s="65" t="s">
        <v>86</v>
      </c>
      <c r="K12" s="65" t="s">
        <v>86</v>
      </c>
      <c r="L12" s="70" t="s">
        <v>86</v>
      </c>
      <c r="M12" s="70" t="s">
        <v>86</v>
      </c>
      <c r="N12" s="70" t="s">
        <v>86</v>
      </c>
      <c r="O12" s="70" t="s">
        <v>86</v>
      </c>
      <c r="P12" s="70" t="s">
        <v>86</v>
      </c>
      <c r="Q12" s="70" t="s">
        <v>86</v>
      </c>
      <c r="R12" s="70" t="s">
        <v>86</v>
      </c>
      <c r="S12" s="70" t="s">
        <v>86</v>
      </c>
      <c r="T12" s="70" t="s">
        <v>86</v>
      </c>
      <c r="U12" s="70" t="s">
        <v>86</v>
      </c>
      <c r="V12" s="65" t="s">
        <v>86</v>
      </c>
      <c r="W12" s="67" t="s">
        <v>86</v>
      </c>
      <c r="X12" s="68" t="s">
        <v>86</v>
      </c>
      <c r="Y12" s="70" t="s">
        <v>86</v>
      </c>
      <c r="Z12" s="66" t="s">
        <v>86</v>
      </c>
      <c r="AA12" s="65" t="s">
        <v>86</v>
      </c>
      <c r="AB12" s="65" t="s">
        <v>86</v>
      </c>
      <c r="AC12" s="65" t="s">
        <v>86</v>
      </c>
      <c r="AD12" s="65" t="s">
        <v>86</v>
      </c>
      <c r="AE12" s="65" t="s">
        <v>86</v>
      </c>
      <c r="AF12" s="65" t="s">
        <v>86</v>
      </c>
      <c r="AG12" s="65" t="s">
        <v>86</v>
      </c>
      <c r="AH12" s="65" t="s">
        <v>86</v>
      </c>
      <c r="AI12" s="65" t="s">
        <v>86</v>
      </c>
      <c r="AJ12" s="70" t="s">
        <v>86</v>
      </c>
      <c r="AK12" s="68" t="s">
        <v>86</v>
      </c>
    </row>
    <row r="13" spans="1:37" ht="19.5" customHeight="1">
      <c r="A13" s="67" t="s">
        <v>86</v>
      </c>
      <c r="B13" s="67" t="s">
        <v>86</v>
      </c>
      <c r="C13" s="80" t="s">
        <v>86</v>
      </c>
      <c r="D13" s="67" t="s">
        <v>86</v>
      </c>
      <c r="E13" s="80" t="s">
        <v>86</v>
      </c>
      <c r="F13" s="66">
        <f t="shared" si="0"/>
        <v>0</v>
      </c>
      <c r="G13" s="65" t="s">
        <v>86</v>
      </c>
      <c r="H13" s="65" t="s">
        <v>86</v>
      </c>
      <c r="I13" s="65" t="s">
        <v>86</v>
      </c>
      <c r="J13" s="65" t="s">
        <v>86</v>
      </c>
      <c r="K13" s="65" t="s">
        <v>86</v>
      </c>
      <c r="L13" s="70" t="s">
        <v>86</v>
      </c>
      <c r="M13" s="70" t="s">
        <v>86</v>
      </c>
      <c r="N13" s="70" t="s">
        <v>86</v>
      </c>
      <c r="O13" s="70" t="s">
        <v>86</v>
      </c>
      <c r="P13" s="70" t="s">
        <v>86</v>
      </c>
      <c r="Q13" s="70" t="s">
        <v>86</v>
      </c>
      <c r="R13" s="70" t="s">
        <v>86</v>
      </c>
      <c r="S13" s="70" t="s">
        <v>86</v>
      </c>
      <c r="T13" s="70" t="s">
        <v>86</v>
      </c>
      <c r="U13" s="70" t="s">
        <v>86</v>
      </c>
      <c r="V13" s="65" t="s">
        <v>86</v>
      </c>
      <c r="W13" s="67" t="s">
        <v>86</v>
      </c>
      <c r="X13" s="68" t="s">
        <v>86</v>
      </c>
      <c r="Y13" s="70" t="s">
        <v>86</v>
      </c>
      <c r="Z13" s="66" t="s">
        <v>86</v>
      </c>
      <c r="AA13" s="65" t="s">
        <v>86</v>
      </c>
      <c r="AB13" s="65" t="s">
        <v>86</v>
      </c>
      <c r="AC13" s="65" t="s">
        <v>86</v>
      </c>
      <c r="AD13" s="65" t="s">
        <v>86</v>
      </c>
      <c r="AE13" s="65" t="s">
        <v>86</v>
      </c>
      <c r="AF13" s="65" t="s">
        <v>86</v>
      </c>
      <c r="AG13" s="65" t="s">
        <v>86</v>
      </c>
      <c r="AH13" s="65" t="s">
        <v>86</v>
      </c>
      <c r="AI13" s="65" t="s">
        <v>86</v>
      </c>
      <c r="AJ13" s="70" t="s">
        <v>86</v>
      </c>
      <c r="AK13" s="68" t="s">
        <v>86</v>
      </c>
    </row>
    <row r="14" spans="1:37" ht="19.5" customHeight="1">
      <c r="A14" s="67" t="s">
        <v>86</v>
      </c>
      <c r="B14" s="67" t="s">
        <v>86</v>
      </c>
      <c r="C14" s="80" t="s">
        <v>86</v>
      </c>
      <c r="D14" s="67" t="s">
        <v>86</v>
      </c>
      <c r="E14" s="80" t="s">
        <v>86</v>
      </c>
      <c r="F14" s="66">
        <f t="shared" si="0"/>
        <v>0</v>
      </c>
      <c r="G14" s="65" t="s">
        <v>86</v>
      </c>
      <c r="H14" s="65" t="s">
        <v>86</v>
      </c>
      <c r="I14" s="65" t="s">
        <v>86</v>
      </c>
      <c r="J14" s="65" t="s">
        <v>86</v>
      </c>
      <c r="K14" s="65" t="s">
        <v>86</v>
      </c>
      <c r="L14" s="70" t="s">
        <v>86</v>
      </c>
      <c r="M14" s="70" t="s">
        <v>86</v>
      </c>
      <c r="N14" s="70" t="s">
        <v>86</v>
      </c>
      <c r="O14" s="70" t="s">
        <v>86</v>
      </c>
      <c r="P14" s="70" t="s">
        <v>86</v>
      </c>
      <c r="Q14" s="70" t="s">
        <v>86</v>
      </c>
      <c r="R14" s="70" t="s">
        <v>86</v>
      </c>
      <c r="S14" s="70" t="s">
        <v>86</v>
      </c>
      <c r="T14" s="70" t="s">
        <v>86</v>
      </c>
      <c r="U14" s="70" t="s">
        <v>86</v>
      </c>
      <c r="V14" s="65" t="s">
        <v>86</v>
      </c>
      <c r="W14" s="67" t="s">
        <v>86</v>
      </c>
      <c r="X14" s="68" t="s">
        <v>86</v>
      </c>
      <c r="Y14" s="70" t="s">
        <v>86</v>
      </c>
      <c r="Z14" s="66" t="s">
        <v>86</v>
      </c>
      <c r="AA14" s="65" t="s">
        <v>86</v>
      </c>
      <c r="AB14" s="65" t="s">
        <v>86</v>
      </c>
      <c r="AC14" s="65" t="s">
        <v>86</v>
      </c>
      <c r="AD14" s="65" t="s">
        <v>86</v>
      </c>
      <c r="AE14" s="65" t="s">
        <v>86</v>
      </c>
      <c r="AF14" s="65" t="s">
        <v>86</v>
      </c>
      <c r="AG14" s="65" t="s">
        <v>86</v>
      </c>
      <c r="AH14" s="65" t="s">
        <v>86</v>
      </c>
      <c r="AI14" s="65" t="s">
        <v>86</v>
      </c>
      <c r="AJ14" s="70" t="s">
        <v>86</v>
      </c>
      <c r="AK14" s="68" t="s">
        <v>86</v>
      </c>
    </row>
    <row r="15" spans="1:37" ht="19.5" customHeight="1">
      <c r="A15" s="67" t="s">
        <v>86</v>
      </c>
      <c r="B15" s="67" t="s">
        <v>86</v>
      </c>
      <c r="C15" s="80" t="s">
        <v>86</v>
      </c>
      <c r="D15" s="67" t="s">
        <v>86</v>
      </c>
      <c r="E15" s="80" t="s">
        <v>86</v>
      </c>
      <c r="F15" s="66">
        <f t="shared" si="0"/>
        <v>0</v>
      </c>
      <c r="G15" s="65" t="s">
        <v>86</v>
      </c>
      <c r="H15" s="65" t="s">
        <v>86</v>
      </c>
      <c r="I15" s="65" t="s">
        <v>86</v>
      </c>
      <c r="J15" s="65" t="s">
        <v>86</v>
      </c>
      <c r="K15" s="65" t="s">
        <v>86</v>
      </c>
      <c r="L15" s="70" t="s">
        <v>86</v>
      </c>
      <c r="M15" s="70" t="s">
        <v>86</v>
      </c>
      <c r="N15" s="70" t="s">
        <v>86</v>
      </c>
      <c r="O15" s="70" t="s">
        <v>86</v>
      </c>
      <c r="P15" s="70" t="s">
        <v>86</v>
      </c>
      <c r="Q15" s="70" t="s">
        <v>86</v>
      </c>
      <c r="R15" s="70" t="s">
        <v>86</v>
      </c>
      <c r="S15" s="70" t="s">
        <v>86</v>
      </c>
      <c r="T15" s="70" t="s">
        <v>86</v>
      </c>
      <c r="U15" s="70" t="s">
        <v>86</v>
      </c>
      <c r="V15" s="65" t="s">
        <v>86</v>
      </c>
      <c r="W15" s="67" t="s">
        <v>86</v>
      </c>
      <c r="X15" s="68" t="s">
        <v>86</v>
      </c>
      <c r="Y15" s="70" t="s">
        <v>86</v>
      </c>
      <c r="Z15" s="66" t="s">
        <v>86</v>
      </c>
      <c r="AA15" s="65" t="s">
        <v>86</v>
      </c>
      <c r="AB15" s="65" t="s">
        <v>86</v>
      </c>
      <c r="AC15" s="65" t="s">
        <v>86</v>
      </c>
      <c r="AD15" s="65" t="s">
        <v>86</v>
      </c>
      <c r="AE15" s="65" t="s">
        <v>86</v>
      </c>
      <c r="AF15" s="65" t="s">
        <v>86</v>
      </c>
      <c r="AG15" s="65" t="s">
        <v>86</v>
      </c>
      <c r="AH15" s="65" t="s">
        <v>86</v>
      </c>
      <c r="AI15" s="65" t="s">
        <v>86</v>
      </c>
      <c r="AJ15" s="70" t="s">
        <v>86</v>
      </c>
      <c r="AK15" s="68" t="s">
        <v>86</v>
      </c>
    </row>
    <row r="16" spans="1:37" ht="19.5" customHeight="1">
      <c r="A16" s="67" t="s">
        <v>86</v>
      </c>
      <c r="B16" s="67" t="s">
        <v>86</v>
      </c>
      <c r="C16" s="80" t="s">
        <v>86</v>
      </c>
      <c r="D16" s="67" t="s">
        <v>86</v>
      </c>
      <c r="E16" s="80" t="s">
        <v>86</v>
      </c>
      <c r="F16" s="66">
        <f t="shared" si="0"/>
        <v>0</v>
      </c>
      <c r="G16" s="65" t="s">
        <v>86</v>
      </c>
      <c r="H16" s="65" t="s">
        <v>86</v>
      </c>
      <c r="I16" s="65" t="s">
        <v>86</v>
      </c>
      <c r="J16" s="65" t="s">
        <v>86</v>
      </c>
      <c r="K16" s="65" t="s">
        <v>86</v>
      </c>
      <c r="L16" s="70" t="s">
        <v>86</v>
      </c>
      <c r="M16" s="70" t="s">
        <v>86</v>
      </c>
      <c r="N16" s="70" t="s">
        <v>86</v>
      </c>
      <c r="O16" s="70" t="s">
        <v>86</v>
      </c>
      <c r="P16" s="70" t="s">
        <v>86</v>
      </c>
      <c r="Q16" s="70" t="s">
        <v>86</v>
      </c>
      <c r="R16" s="70" t="s">
        <v>86</v>
      </c>
      <c r="S16" s="70" t="s">
        <v>86</v>
      </c>
      <c r="T16" s="70" t="s">
        <v>86</v>
      </c>
      <c r="U16" s="70" t="s">
        <v>86</v>
      </c>
      <c r="V16" s="65" t="s">
        <v>86</v>
      </c>
      <c r="W16" s="67" t="s">
        <v>86</v>
      </c>
      <c r="X16" s="68" t="s">
        <v>86</v>
      </c>
      <c r="Y16" s="70" t="s">
        <v>86</v>
      </c>
      <c r="Z16" s="66" t="s">
        <v>86</v>
      </c>
      <c r="AA16" s="65" t="s">
        <v>86</v>
      </c>
      <c r="AB16" s="65" t="s">
        <v>86</v>
      </c>
      <c r="AC16" s="65" t="s">
        <v>86</v>
      </c>
      <c r="AD16" s="65" t="s">
        <v>86</v>
      </c>
      <c r="AE16" s="65" t="s">
        <v>86</v>
      </c>
      <c r="AF16" s="65" t="s">
        <v>86</v>
      </c>
      <c r="AG16" s="65" t="s">
        <v>86</v>
      </c>
      <c r="AH16" s="65" t="s">
        <v>86</v>
      </c>
      <c r="AI16" s="65" t="s">
        <v>86</v>
      </c>
      <c r="AJ16" s="70" t="s">
        <v>86</v>
      </c>
      <c r="AK16" s="68" t="s">
        <v>86</v>
      </c>
    </row>
  </sheetData>
  <sheetProtection/>
  <mergeCells count="43">
    <mergeCell ref="A2:AK2"/>
    <mergeCell ref="A3:N3"/>
    <mergeCell ref="A4:E4"/>
    <mergeCell ref="G4:K4"/>
    <mergeCell ref="L4:N4"/>
    <mergeCell ref="O4:T4"/>
    <mergeCell ref="U4:X4"/>
    <mergeCell ref="Y4:AK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D1" sqref="D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43"/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71" t="s">
        <v>307</v>
      </c>
    </row>
    <row r="2" spans="1:30" ht="19.5" customHeight="1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19.5" customHeight="1">
      <c r="A3" s="47" t="s">
        <v>5</v>
      </c>
      <c r="B3" s="47"/>
      <c r="C3" s="47"/>
      <c r="D3" s="47" t="s">
        <v>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2" t="s">
        <v>6</v>
      </c>
    </row>
    <row r="4" spans="1:30" ht="19.5" customHeight="1">
      <c r="A4" s="48" t="s">
        <v>9</v>
      </c>
      <c r="B4" s="49"/>
      <c r="C4" s="49"/>
      <c r="D4" s="49"/>
      <c r="E4" s="50"/>
      <c r="F4" s="51" t="s">
        <v>67</v>
      </c>
      <c r="G4" s="52" t="s">
        <v>308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69"/>
      <c r="X4" s="30" t="s">
        <v>225</v>
      </c>
      <c r="Y4" s="31"/>
      <c r="Z4" s="31"/>
      <c r="AA4" s="31"/>
      <c r="AB4" s="31"/>
      <c r="AC4" s="31"/>
      <c r="AD4" s="32"/>
    </row>
    <row r="5" spans="1:30" ht="19.5" customHeight="1">
      <c r="A5" s="54" t="s">
        <v>64</v>
      </c>
      <c r="B5" s="55"/>
      <c r="C5" s="56"/>
      <c r="D5" s="57" t="s">
        <v>165</v>
      </c>
      <c r="E5" s="57" t="s">
        <v>166</v>
      </c>
      <c r="F5" s="58"/>
      <c r="G5" s="59" t="s">
        <v>170</v>
      </c>
      <c r="H5" s="59" t="s">
        <v>295</v>
      </c>
      <c r="I5" s="59" t="s">
        <v>296</v>
      </c>
      <c r="J5" s="59" t="s">
        <v>297</v>
      </c>
      <c r="K5" s="59" t="s">
        <v>298</v>
      </c>
      <c r="L5" s="59" t="s">
        <v>299</v>
      </c>
      <c r="M5" s="59" t="s">
        <v>300</v>
      </c>
      <c r="N5" s="59" t="s">
        <v>301</v>
      </c>
      <c r="O5" s="59" t="s">
        <v>309</v>
      </c>
      <c r="P5" s="59" t="s">
        <v>310</v>
      </c>
      <c r="Q5" s="59" t="s">
        <v>311</v>
      </c>
      <c r="R5" s="59" t="s">
        <v>312</v>
      </c>
      <c r="S5" s="59" t="s">
        <v>302</v>
      </c>
      <c r="T5" s="59" t="s">
        <v>303</v>
      </c>
      <c r="U5" s="59" t="s">
        <v>304</v>
      </c>
      <c r="V5" s="59" t="s">
        <v>305</v>
      </c>
      <c r="W5" s="59" t="s">
        <v>308</v>
      </c>
      <c r="X5" s="59" t="s">
        <v>170</v>
      </c>
      <c r="Y5" s="59" t="s">
        <v>313</v>
      </c>
      <c r="Z5" s="59" t="s">
        <v>314</v>
      </c>
      <c r="AA5" s="59" t="s">
        <v>315</v>
      </c>
      <c r="AB5" s="59" t="s">
        <v>316</v>
      </c>
      <c r="AC5" s="59" t="s">
        <v>317</v>
      </c>
      <c r="AD5" s="59" t="s">
        <v>225</v>
      </c>
    </row>
    <row r="6" spans="1:30" ht="30.75" customHeight="1">
      <c r="A6" s="60" t="s">
        <v>75</v>
      </c>
      <c r="B6" s="61" t="s">
        <v>76</v>
      </c>
      <c r="C6" s="62" t="s">
        <v>77</v>
      </c>
      <c r="D6" s="57"/>
      <c r="E6" s="57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30" ht="19.5" customHeight="1">
      <c r="A7" s="65" t="s">
        <v>86</v>
      </c>
      <c r="B7" s="65" t="s">
        <v>86</v>
      </c>
      <c r="C7" s="66" t="s">
        <v>86</v>
      </c>
      <c r="D7" s="67" t="s">
        <v>86</v>
      </c>
      <c r="E7" s="67" t="s">
        <v>86</v>
      </c>
      <c r="F7" s="68">
        <f aca="true" t="shared" si="0" ref="F7:F16">SUM(G7,X7)</f>
        <v>0</v>
      </c>
      <c r="G7" s="66">
        <f aca="true" t="shared" si="1" ref="G7:G16">SUM(H7:W7)</f>
        <v>0</v>
      </c>
      <c r="H7" s="65" t="s">
        <v>86</v>
      </c>
      <c r="I7" s="65" t="s">
        <v>86</v>
      </c>
      <c r="J7" s="65" t="s">
        <v>86</v>
      </c>
      <c r="K7" s="65" t="s">
        <v>86</v>
      </c>
      <c r="L7" s="65" t="s">
        <v>86</v>
      </c>
      <c r="M7" s="65" t="s">
        <v>86</v>
      </c>
      <c r="N7" s="65" t="s">
        <v>86</v>
      </c>
      <c r="O7" s="65" t="s">
        <v>86</v>
      </c>
      <c r="P7" s="65" t="s">
        <v>86</v>
      </c>
      <c r="Q7" s="65" t="s">
        <v>86</v>
      </c>
      <c r="R7" s="65" t="s">
        <v>86</v>
      </c>
      <c r="S7" s="65" t="s">
        <v>86</v>
      </c>
      <c r="T7" s="65" t="s">
        <v>86</v>
      </c>
      <c r="U7" s="70" t="s">
        <v>86</v>
      </c>
      <c r="V7" s="68" t="s">
        <v>86</v>
      </c>
      <c r="W7" s="66" t="s">
        <v>86</v>
      </c>
      <c r="X7" s="65">
        <f aca="true" t="shared" si="2" ref="X7:X16">SUM(Y7:AD7)</f>
        <v>0</v>
      </c>
      <c r="Y7" s="65" t="s">
        <v>86</v>
      </c>
      <c r="Z7" s="70" t="s">
        <v>86</v>
      </c>
      <c r="AA7" s="65" t="s">
        <v>86</v>
      </c>
      <c r="AB7" s="65" t="s">
        <v>86</v>
      </c>
      <c r="AC7" s="65" t="s">
        <v>86</v>
      </c>
      <c r="AD7" s="70" t="s">
        <v>86</v>
      </c>
    </row>
    <row r="8" spans="1:30" ht="19.5" customHeight="1">
      <c r="A8" s="65" t="s">
        <v>86</v>
      </c>
      <c r="B8" s="65" t="s">
        <v>86</v>
      </c>
      <c r="C8" s="66" t="s">
        <v>86</v>
      </c>
      <c r="D8" s="67" t="s">
        <v>86</v>
      </c>
      <c r="E8" s="67" t="s">
        <v>86</v>
      </c>
      <c r="F8" s="68">
        <f t="shared" si="0"/>
        <v>0</v>
      </c>
      <c r="G8" s="66">
        <f t="shared" si="1"/>
        <v>0</v>
      </c>
      <c r="H8" s="65" t="s">
        <v>86</v>
      </c>
      <c r="I8" s="65" t="s">
        <v>86</v>
      </c>
      <c r="J8" s="65" t="s">
        <v>86</v>
      </c>
      <c r="K8" s="65" t="s">
        <v>86</v>
      </c>
      <c r="L8" s="65" t="s">
        <v>86</v>
      </c>
      <c r="M8" s="65" t="s">
        <v>86</v>
      </c>
      <c r="N8" s="65" t="s">
        <v>86</v>
      </c>
      <c r="O8" s="65" t="s">
        <v>86</v>
      </c>
      <c r="P8" s="65" t="s">
        <v>86</v>
      </c>
      <c r="Q8" s="65" t="s">
        <v>86</v>
      </c>
      <c r="R8" s="65" t="s">
        <v>86</v>
      </c>
      <c r="S8" s="65" t="s">
        <v>86</v>
      </c>
      <c r="T8" s="65" t="s">
        <v>86</v>
      </c>
      <c r="U8" s="70" t="s">
        <v>86</v>
      </c>
      <c r="V8" s="68" t="s">
        <v>86</v>
      </c>
      <c r="W8" s="66" t="s">
        <v>86</v>
      </c>
      <c r="X8" s="65">
        <f t="shared" si="2"/>
        <v>0</v>
      </c>
      <c r="Y8" s="65" t="s">
        <v>86</v>
      </c>
      <c r="Z8" s="70" t="s">
        <v>86</v>
      </c>
      <c r="AA8" s="65" t="s">
        <v>86</v>
      </c>
      <c r="AB8" s="65" t="s">
        <v>86</v>
      </c>
      <c r="AC8" s="65" t="s">
        <v>86</v>
      </c>
      <c r="AD8" s="70" t="s">
        <v>86</v>
      </c>
    </row>
    <row r="9" spans="1:30" ht="19.5" customHeight="1">
      <c r="A9" s="65" t="s">
        <v>86</v>
      </c>
      <c r="B9" s="65" t="s">
        <v>86</v>
      </c>
      <c r="C9" s="66" t="s">
        <v>86</v>
      </c>
      <c r="D9" s="67" t="s">
        <v>86</v>
      </c>
      <c r="E9" s="67" t="s">
        <v>86</v>
      </c>
      <c r="F9" s="68">
        <f t="shared" si="0"/>
        <v>0</v>
      </c>
      <c r="G9" s="66">
        <f t="shared" si="1"/>
        <v>0</v>
      </c>
      <c r="H9" s="65" t="s">
        <v>86</v>
      </c>
      <c r="I9" s="65" t="s">
        <v>86</v>
      </c>
      <c r="J9" s="65" t="s">
        <v>86</v>
      </c>
      <c r="K9" s="65" t="s">
        <v>86</v>
      </c>
      <c r="L9" s="65" t="s">
        <v>86</v>
      </c>
      <c r="M9" s="65" t="s">
        <v>86</v>
      </c>
      <c r="N9" s="65" t="s">
        <v>86</v>
      </c>
      <c r="O9" s="65" t="s">
        <v>86</v>
      </c>
      <c r="P9" s="65" t="s">
        <v>86</v>
      </c>
      <c r="Q9" s="65" t="s">
        <v>86</v>
      </c>
      <c r="R9" s="65" t="s">
        <v>86</v>
      </c>
      <c r="S9" s="65" t="s">
        <v>86</v>
      </c>
      <c r="T9" s="65" t="s">
        <v>86</v>
      </c>
      <c r="U9" s="70" t="s">
        <v>86</v>
      </c>
      <c r="V9" s="68" t="s">
        <v>86</v>
      </c>
      <c r="W9" s="66" t="s">
        <v>86</v>
      </c>
      <c r="X9" s="65">
        <f t="shared" si="2"/>
        <v>0</v>
      </c>
      <c r="Y9" s="65" t="s">
        <v>86</v>
      </c>
      <c r="Z9" s="70" t="s">
        <v>86</v>
      </c>
      <c r="AA9" s="65" t="s">
        <v>86</v>
      </c>
      <c r="AB9" s="65" t="s">
        <v>86</v>
      </c>
      <c r="AC9" s="65" t="s">
        <v>86</v>
      </c>
      <c r="AD9" s="70" t="s">
        <v>86</v>
      </c>
    </row>
    <row r="10" spans="1:30" ht="19.5" customHeight="1">
      <c r="A10" s="65" t="s">
        <v>86</v>
      </c>
      <c r="B10" s="65" t="s">
        <v>86</v>
      </c>
      <c r="C10" s="66" t="s">
        <v>86</v>
      </c>
      <c r="D10" s="67" t="s">
        <v>86</v>
      </c>
      <c r="E10" s="67" t="s">
        <v>86</v>
      </c>
      <c r="F10" s="68">
        <f t="shared" si="0"/>
        <v>0</v>
      </c>
      <c r="G10" s="66">
        <f t="shared" si="1"/>
        <v>0</v>
      </c>
      <c r="H10" s="65" t="s">
        <v>86</v>
      </c>
      <c r="I10" s="65" t="s">
        <v>86</v>
      </c>
      <c r="J10" s="65" t="s">
        <v>86</v>
      </c>
      <c r="K10" s="65" t="s">
        <v>86</v>
      </c>
      <c r="L10" s="65" t="s">
        <v>86</v>
      </c>
      <c r="M10" s="65" t="s">
        <v>86</v>
      </c>
      <c r="N10" s="65" t="s">
        <v>86</v>
      </c>
      <c r="O10" s="65" t="s">
        <v>86</v>
      </c>
      <c r="P10" s="65" t="s">
        <v>86</v>
      </c>
      <c r="Q10" s="65" t="s">
        <v>86</v>
      </c>
      <c r="R10" s="65" t="s">
        <v>86</v>
      </c>
      <c r="S10" s="65" t="s">
        <v>86</v>
      </c>
      <c r="T10" s="65" t="s">
        <v>86</v>
      </c>
      <c r="U10" s="70" t="s">
        <v>86</v>
      </c>
      <c r="V10" s="68" t="s">
        <v>86</v>
      </c>
      <c r="W10" s="66" t="s">
        <v>86</v>
      </c>
      <c r="X10" s="65">
        <f t="shared" si="2"/>
        <v>0</v>
      </c>
      <c r="Y10" s="65" t="s">
        <v>86</v>
      </c>
      <c r="Z10" s="70" t="s">
        <v>86</v>
      </c>
      <c r="AA10" s="65" t="s">
        <v>86</v>
      </c>
      <c r="AB10" s="65" t="s">
        <v>86</v>
      </c>
      <c r="AC10" s="65" t="s">
        <v>86</v>
      </c>
      <c r="AD10" s="70" t="s">
        <v>86</v>
      </c>
    </row>
    <row r="11" spans="1:30" ht="19.5" customHeight="1">
      <c r="A11" s="65" t="s">
        <v>86</v>
      </c>
      <c r="B11" s="65" t="s">
        <v>86</v>
      </c>
      <c r="C11" s="66" t="s">
        <v>86</v>
      </c>
      <c r="D11" s="67" t="s">
        <v>86</v>
      </c>
      <c r="E11" s="67" t="s">
        <v>86</v>
      </c>
      <c r="F11" s="68">
        <f t="shared" si="0"/>
        <v>0</v>
      </c>
      <c r="G11" s="66">
        <f t="shared" si="1"/>
        <v>0</v>
      </c>
      <c r="H11" s="65" t="s">
        <v>86</v>
      </c>
      <c r="I11" s="65" t="s">
        <v>86</v>
      </c>
      <c r="J11" s="65" t="s">
        <v>86</v>
      </c>
      <c r="K11" s="65" t="s">
        <v>86</v>
      </c>
      <c r="L11" s="65" t="s">
        <v>86</v>
      </c>
      <c r="M11" s="65" t="s">
        <v>86</v>
      </c>
      <c r="N11" s="65" t="s">
        <v>86</v>
      </c>
      <c r="O11" s="65" t="s">
        <v>86</v>
      </c>
      <c r="P11" s="65" t="s">
        <v>86</v>
      </c>
      <c r="Q11" s="65" t="s">
        <v>86</v>
      </c>
      <c r="R11" s="65" t="s">
        <v>86</v>
      </c>
      <c r="S11" s="65" t="s">
        <v>86</v>
      </c>
      <c r="T11" s="65" t="s">
        <v>86</v>
      </c>
      <c r="U11" s="70" t="s">
        <v>86</v>
      </c>
      <c r="V11" s="68" t="s">
        <v>86</v>
      </c>
      <c r="W11" s="66" t="s">
        <v>86</v>
      </c>
      <c r="X11" s="65">
        <f t="shared" si="2"/>
        <v>0</v>
      </c>
      <c r="Y11" s="65" t="s">
        <v>86</v>
      </c>
      <c r="Z11" s="70" t="s">
        <v>86</v>
      </c>
      <c r="AA11" s="65" t="s">
        <v>86</v>
      </c>
      <c r="AB11" s="65" t="s">
        <v>86</v>
      </c>
      <c r="AC11" s="65" t="s">
        <v>86</v>
      </c>
      <c r="AD11" s="70" t="s">
        <v>86</v>
      </c>
    </row>
    <row r="12" spans="1:30" ht="19.5" customHeight="1">
      <c r="A12" s="65" t="s">
        <v>86</v>
      </c>
      <c r="B12" s="65" t="s">
        <v>86</v>
      </c>
      <c r="C12" s="66" t="s">
        <v>86</v>
      </c>
      <c r="D12" s="67" t="s">
        <v>86</v>
      </c>
      <c r="E12" s="67" t="s">
        <v>86</v>
      </c>
      <c r="F12" s="68">
        <f t="shared" si="0"/>
        <v>0</v>
      </c>
      <c r="G12" s="66">
        <f t="shared" si="1"/>
        <v>0</v>
      </c>
      <c r="H12" s="65" t="s">
        <v>86</v>
      </c>
      <c r="I12" s="65" t="s">
        <v>86</v>
      </c>
      <c r="J12" s="65" t="s">
        <v>86</v>
      </c>
      <c r="K12" s="65" t="s">
        <v>86</v>
      </c>
      <c r="L12" s="65" t="s">
        <v>86</v>
      </c>
      <c r="M12" s="65" t="s">
        <v>86</v>
      </c>
      <c r="N12" s="65" t="s">
        <v>86</v>
      </c>
      <c r="O12" s="65" t="s">
        <v>86</v>
      </c>
      <c r="P12" s="65" t="s">
        <v>86</v>
      </c>
      <c r="Q12" s="65" t="s">
        <v>86</v>
      </c>
      <c r="R12" s="65" t="s">
        <v>86</v>
      </c>
      <c r="S12" s="65" t="s">
        <v>86</v>
      </c>
      <c r="T12" s="65" t="s">
        <v>86</v>
      </c>
      <c r="U12" s="70" t="s">
        <v>86</v>
      </c>
      <c r="V12" s="68" t="s">
        <v>86</v>
      </c>
      <c r="W12" s="66" t="s">
        <v>86</v>
      </c>
      <c r="X12" s="65">
        <f t="shared" si="2"/>
        <v>0</v>
      </c>
      <c r="Y12" s="65" t="s">
        <v>86</v>
      </c>
      <c r="Z12" s="70" t="s">
        <v>86</v>
      </c>
      <c r="AA12" s="65" t="s">
        <v>86</v>
      </c>
      <c r="AB12" s="65" t="s">
        <v>86</v>
      </c>
      <c r="AC12" s="65" t="s">
        <v>86</v>
      </c>
      <c r="AD12" s="70" t="s">
        <v>86</v>
      </c>
    </row>
    <row r="13" spans="1:30" ht="19.5" customHeight="1">
      <c r="A13" s="65" t="s">
        <v>86</v>
      </c>
      <c r="B13" s="65" t="s">
        <v>86</v>
      </c>
      <c r="C13" s="66" t="s">
        <v>86</v>
      </c>
      <c r="D13" s="67" t="s">
        <v>86</v>
      </c>
      <c r="E13" s="67" t="s">
        <v>86</v>
      </c>
      <c r="F13" s="68">
        <f t="shared" si="0"/>
        <v>0</v>
      </c>
      <c r="G13" s="66">
        <f t="shared" si="1"/>
        <v>0</v>
      </c>
      <c r="H13" s="65" t="s">
        <v>86</v>
      </c>
      <c r="I13" s="65" t="s">
        <v>86</v>
      </c>
      <c r="J13" s="65" t="s">
        <v>86</v>
      </c>
      <c r="K13" s="65" t="s">
        <v>86</v>
      </c>
      <c r="L13" s="65" t="s">
        <v>86</v>
      </c>
      <c r="M13" s="65" t="s">
        <v>86</v>
      </c>
      <c r="N13" s="65" t="s">
        <v>86</v>
      </c>
      <c r="O13" s="65" t="s">
        <v>86</v>
      </c>
      <c r="P13" s="65" t="s">
        <v>86</v>
      </c>
      <c r="Q13" s="65" t="s">
        <v>86</v>
      </c>
      <c r="R13" s="65" t="s">
        <v>86</v>
      </c>
      <c r="S13" s="65" t="s">
        <v>86</v>
      </c>
      <c r="T13" s="65" t="s">
        <v>86</v>
      </c>
      <c r="U13" s="70" t="s">
        <v>86</v>
      </c>
      <c r="V13" s="68" t="s">
        <v>86</v>
      </c>
      <c r="W13" s="66" t="s">
        <v>86</v>
      </c>
      <c r="X13" s="65">
        <f t="shared" si="2"/>
        <v>0</v>
      </c>
      <c r="Y13" s="65" t="s">
        <v>86</v>
      </c>
      <c r="Z13" s="70" t="s">
        <v>86</v>
      </c>
      <c r="AA13" s="65" t="s">
        <v>86</v>
      </c>
      <c r="AB13" s="65" t="s">
        <v>86</v>
      </c>
      <c r="AC13" s="65" t="s">
        <v>86</v>
      </c>
      <c r="AD13" s="70" t="s">
        <v>86</v>
      </c>
    </row>
    <row r="14" spans="1:30" ht="19.5" customHeight="1">
      <c r="A14" s="65" t="s">
        <v>86</v>
      </c>
      <c r="B14" s="65" t="s">
        <v>86</v>
      </c>
      <c r="C14" s="66" t="s">
        <v>86</v>
      </c>
      <c r="D14" s="67" t="s">
        <v>86</v>
      </c>
      <c r="E14" s="67" t="s">
        <v>86</v>
      </c>
      <c r="F14" s="68">
        <f t="shared" si="0"/>
        <v>0</v>
      </c>
      <c r="G14" s="66">
        <f t="shared" si="1"/>
        <v>0</v>
      </c>
      <c r="H14" s="65" t="s">
        <v>86</v>
      </c>
      <c r="I14" s="65" t="s">
        <v>86</v>
      </c>
      <c r="J14" s="65" t="s">
        <v>86</v>
      </c>
      <c r="K14" s="65" t="s">
        <v>86</v>
      </c>
      <c r="L14" s="65" t="s">
        <v>86</v>
      </c>
      <c r="M14" s="65" t="s">
        <v>86</v>
      </c>
      <c r="N14" s="65" t="s">
        <v>86</v>
      </c>
      <c r="O14" s="65" t="s">
        <v>86</v>
      </c>
      <c r="P14" s="65" t="s">
        <v>86</v>
      </c>
      <c r="Q14" s="65" t="s">
        <v>86</v>
      </c>
      <c r="R14" s="65" t="s">
        <v>86</v>
      </c>
      <c r="S14" s="65" t="s">
        <v>86</v>
      </c>
      <c r="T14" s="65" t="s">
        <v>86</v>
      </c>
      <c r="U14" s="70" t="s">
        <v>86</v>
      </c>
      <c r="V14" s="68" t="s">
        <v>86</v>
      </c>
      <c r="W14" s="66" t="s">
        <v>86</v>
      </c>
      <c r="X14" s="65">
        <f t="shared" si="2"/>
        <v>0</v>
      </c>
      <c r="Y14" s="65" t="s">
        <v>86</v>
      </c>
      <c r="Z14" s="70" t="s">
        <v>86</v>
      </c>
      <c r="AA14" s="65" t="s">
        <v>86</v>
      </c>
      <c r="AB14" s="65" t="s">
        <v>86</v>
      </c>
      <c r="AC14" s="65" t="s">
        <v>86</v>
      </c>
      <c r="AD14" s="70" t="s">
        <v>86</v>
      </c>
    </row>
    <row r="15" spans="1:30" ht="19.5" customHeight="1">
      <c r="A15" s="65" t="s">
        <v>86</v>
      </c>
      <c r="B15" s="65" t="s">
        <v>86</v>
      </c>
      <c r="C15" s="66" t="s">
        <v>86</v>
      </c>
      <c r="D15" s="67" t="s">
        <v>86</v>
      </c>
      <c r="E15" s="67" t="s">
        <v>86</v>
      </c>
      <c r="F15" s="68">
        <f t="shared" si="0"/>
        <v>0</v>
      </c>
      <c r="G15" s="66">
        <f t="shared" si="1"/>
        <v>0</v>
      </c>
      <c r="H15" s="65" t="s">
        <v>86</v>
      </c>
      <c r="I15" s="65" t="s">
        <v>86</v>
      </c>
      <c r="J15" s="65" t="s">
        <v>86</v>
      </c>
      <c r="K15" s="65" t="s">
        <v>86</v>
      </c>
      <c r="L15" s="65" t="s">
        <v>86</v>
      </c>
      <c r="M15" s="65" t="s">
        <v>86</v>
      </c>
      <c r="N15" s="65" t="s">
        <v>86</v>
      </c>
      <c r="O15" s="65" t="s">
        <v>86</v>
      </c>
      <c r="P15" s="65" t="s">
        <v>86</v>
      </c>
      <c r="Q15" s="65" t="s">
        <v>86</v>
      </c>
      <c r="R15" s="65" t="s">
        <v>86</v>
      </c>
      <c r="S15" s="65" t="s">
        <v>86</v>
      </c>
      <c r="T15" s="65" t="s">
        <v>86</v>
      </c>
      <c r="U15" s="70" t="s">
        <v>86</v>
      </c>
      <c r="V15" s="68" t="s">
        <v>86</v>
      </c>
      <c r="W15" s="66" t="s">
        <v>86</v>
      </c>
      <c r="X15" s="65">
        <f t="shared" si="2"/>
        <v>0</v>
      </c>
      <c r="Y15" s="65" t="s">
        <v>86</v>
      </c>
      <c r="Z15" s="70" t="s">
        <v>86</v>
      </c>
      <c r="AA15" s="65" t="s">
        <v>86</v>
      </c>
      <c r="AB15" s="65" t="s">
        <v>86</v>
      </c>
      <c r="AC15" s="65" t="s">
        <v>86</v>
      </c>
      <c r="AD15" s="70" t="s">
        <v>86</v>
      </c>
    </row>
    <row r="16" spans="1:30" ht="19.5" customHeight="1">
      <c r="A16" s="65" t="s">
        <v>86</v>
      </c>
      <c r="B16" s="65" t="s">
        <v>86</v>
      </c>
      <c r="C16" s="66" t="s">
        <v>86</v>
      </c>
      <c r="D16" s="67" t="s">
        <v>86</v>
      </c>
      <c r="E16" s="67" t="s">
        <v>86</v>
      </c>
      <c r="F16" s="68">
        <f t="shared" si="0"/>
        <v>0</v>
      </c>
      <c r="G16" s="66">
        <f t="shared" si="1"/>
        <v>0</v>
      </c>
      <c r="H16" s="65" t="s">
        <v>86</v>
      </c>
      <c r="I16" s="65" t="s">
        <v>86</v>
      </c>
      <c r="J16" s="65" t="s">
        <v>86</v>
      </c>
      <c r="K16" s="65" t="s">
        <v>86</v>
      </c>
      <c r="L16" s="65" t="s">
        <v>86</v>
      </c>
      <c r="M16" s="65" t="s">
        <v>86</v>
      </c>
      <c r="N16" s="65" t="s">
        <v>86</v>
      </c>
      <c r="O16" s="65" t="s">
        <v>86</v>
      </c>
      <c r="P16" s="65" t="s">
        <v>86</v>
      </c>
      <c r="Q16" s="65" t="s">
        <v>86</v>
      </c>
      <c r="R16" s="65" t="s">
        <v>86</v>
      </c>
      <c r="S16" s="65" t="s">
        <v>86</v>
      </c>
      <c r="T16" s="65" t="s">
        <v>86</v>
      </c>
      <c r="U16" s="70" t="s">
        <v>86</v>
      </c>
      <c r="V16" s="68" t="s">
        <v>86</v>
      </c>
      <c r="W16" s="66" t="s">
        <v>86</v>
      </c>
      <c r="X16" s="65">
        <f t="shared" si="2"/>
        <v>0</v>
      </c>
      <c r="Y16" s="65" t="s">
        <v>86</v>
      </c>
      <c r="Z16" s="70" t="s">
        <v>86</v>
      </c>
      <c r="AA16" s="65" t="s">
        <v>86</v>
      </c>
      <c r="AB16" s="65" t="s">
        <v>86</v>
      </c>
      <c r="AC16" s="65" t="s">
        <v>86</v>
      </c>
      <c r="AD16" s="70" t="s">
        <v>86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27"/>
      <c r="B1" s="1"/>
      <c r="C1" s="1"/>
      <c r="D1" s="1"/>
      <c r="E1" s="1"/>
      <c r="F1" s="3" t="s">
        <v>318</v>
      </c>
    </row>
    <row r="2" spans="1:6" ht="22.5" customHeight="1">
      <c r="A2" s="28" t="s">
        <v>319</v>
      </c>
      <c r="B2" s="28"/>
      <c r="C2" s="28"/>
      <c r="D2" s="28"/>
      <c r="E2" s="28"/>
      <c r="F2" s="28"/>
    </row>
    <row r="3" spans="1:6" ht="12.75" customHeight="1">
      <c r="A3" s="29" t="s">
        <v>5</v>
      </c>
      <c r="B3" s="29"/>
      <c r="C3" s="29"/>
      <c r="D3" s="29"/>
      <c r="E3" s="29"/>
      <c r="F3" s="3" t="s">
        <v>6</v>
      </c>
    </row>
    <row r="4" spans="1:6" ht="21.75" customHeight="1">
      <c r="A4" s="30" t="s">
        <v>64</v>
      </c>
      <c r="B4" s="31"/>
      <c r="C4" s="32"/>
      <c r="D4" s="33" t="s">
        <v>165</v>
      </c>
      <c r="E4" s="34" t="s">
        <v>320</v>
      </c>
      <c r="F4" s="35" t="s">
        <v>321</v>
      </c>
    </row>
    <row r="5" spans="1:6" ht="21.75" customHeight="1">
      <c r="A5" s="36" t="s">
        <v>75</v>
      </c>
      <c r="B5" s="36" t="s">
        <v>76</v>
      </c>
      <c r="C5" s="36" t="s">
        <v>77</v>
      </c>
      <c r="D5" s="37"/>
      <c r="E5" s="38"/>
      <c r="F5" s="35"/>
    </row>
    <row r="6" spans="1:6" ht="21.75" customHeight="1">
      <c r="A6" s="39" t="s">
        <v>86</v>
      </c>
      <c r="B6" s="39" t="s">
        <v>86</v>
      </c>
      <c r="C6" s="39" t="s">
        <v>86</v>
      </c>
      <c r="D6" s="40" t="s">
        <v>86</v>
      </c>
      <c r="E6" s="41" t="s">
        <v>86</v>
      </c>
      <c r="F6" s="42" t="s">
        <v>86</v>
      </c>
    </row>
    <row r="7" spans="1:6" ht="21.75" customHeight="1">
      <c r="A7" s="39" t="s">
        <v>86</v>
      </c>
      <c r="B7" s="39" t="s">
        <v>86</v>
      </c>
      <c r="C7" s="39" t="s">
        <v>86</v>
      </c>
      <c r="D7" s="40" t="s">
        <v>86</v>
      </c>
      <c r="E7" s="41" t="s">
        <v>86</v>
      </c>
      <c r="F7" s="42" t="s">
        <v>86</v>
      </c>
    </row>
    <row r="8" spans="1:6" ht="21.75" customHeight="1">
      <c r="A8" s="39" t="s">
        <v>86</v>
      </c>
      <c r="B8" s="39" t="s">
        <v>86</v>
      </c>
      <c r="C8" s="39" t="s">
        <v>86</v>
      </c>
      <c r="D8" s="40" t="s">
        <v>86</v>
      </c>
      <c r="E8" s="41" t="s">
        <v>86</v>
      </c>
      <c r="F8" s="42" t="s">
        <v>86</v>
      </c>
    </row>
    <row r="9" spans="1:6" ht="21.75" customHeight="1">
      <c r="A9" s="39" t="s">
        <v>86</v>
      </c>
      <c r="B9" s="39" t="s">
        <v>86</v>
      </c>
      <c r="C9" s="39" t="s">
        <v>86</v>
      </c>
      <c r="D9" s="40" t="s">
        <v>86</v>
      </c>
      <c r="E9" s="41" t="s">
        <v>86</v>
      </c>
      <c r="F9" s="42" t="s">
        <v>86</v>
      </c>
    </row>
    <row r="10" spans="1:6" ht="21.75" customHeight="1">
      <c r="A10" s="39" t="s">
        <v>86</v>
      </c>
      <c r="B10" s="39" t="s">
        <v>86</v>
      </c>
      <c r="C10" s="39" t="s">
        <v>86</v>
      </c>
      <c r="D10" s="40" t="s">
        <v>86</v>
      </c>
      <c r="E10" s="41" t="s">
        <v>86</v>
      </c>
      <c r="F10" s="42" t="s">
        <v>86</v>
      </c>
    </row>
    <row r="11" spans="1:6" ht="21.75" customHeight="1">
      <c r="A11" s="39" t="s">
        <v>86</v>
      </c>
      <c r="B11" s="39" t="s">
        <v>86</v>
      </c>
      <c r="C11" s="39" t="s">
        <v>86</v>
      </c>
      <c r="D11" s="40" t="s">
        <v>86</v>
      </c>
      <c r="E11" s="41" t="s">
        <v>86</v>
      </c>
      <c r="F11" s="42" t="s">
        <v>86</v>
      </c>
    </row>
    <row r="12" spans="1:6" ht="21.75" customHeight="1">
      <c r="A12" s="39" t="s">
        <v>86</v>
      </c>
      <c r="B12" s="39" t="s">
        <v>86</v>
      </c>
      <c r="C12" s="39" t="s">
        <v>86</v>
      </c>
      <c r="D12" s="40" t="s">
        <v>86</v>
      </c>
      <c r="E12" s="41" t="s">
        <v>86</v>
      </c>
      <c r="F12" s="42" t="s">
        <v>86</v>
      </c>
    </row>
    <row r="13" spans="1:6" ht="21.75" customHeight="1">
      <c r="A13" s="39" t="s">
        <v>86</v>
      </c>
      <c r="B13" s="39" t="s">
        <v>86</v>
      </c>
      <c r="C13" s="39" t="s">
        <v>86</v>
      </c>
      <c r="D13" s="40" t="s">
        <v>86</v>
      </c>
      <c r="E13" s="41" t="s">
        <v>86</v>
      </c>
      <c r="F13" s="42" t="s">
        <v>86</v>
      </c>
    </row>
    <row r="14" spans="1:6" ht="21.75" customHeight="1">
      <c r="A14" s="39" t="s">
        <v>86</v>
      </c>
      <c r="B14" s="39" t="s">
        <v>86</v>
      </c>
      <c r="C14" s="39" t="s">
        <v>86</v>
      </c>
      <c r="D14" s="40" t="s">
        <v>86</v>
      </c>
      <c r="E14" s="41" t="s">
        <v>86</v>
      </c>
      <c r="F14" s="42" t="s">
        <v>86</v>
      </c>
    </row>
    <row r="15" spans="1:6" ht="21.75" customHeight="1">
      <c r="A15" s="39" t="s">
        <v>86</v>
      </c>
      <c r="B15" s="39" t="s">
        <v>86</v>
      </c>
      <c r="C15" s="39" t="s">
        <v>86</v>
      </c>
      <c r="D15" s="40" t="s">
        <v>86</v>
      </c>
      <c r="E15" s="41" t="s">
        <v>86</v>
      </c>
      <c r="F15" s="42" t="s">
        <v>86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workbookViewId="0" topLeftCell="A1">
      <selection activeCell="C27" sqref="C27:C28"/>
    </sheetView>
  </sheetViews>
  <sheetFormatPr defaultColWidth="8.8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322</v>
      </c>
    </row>
    <row r="2" spans="1:6" ht="22.5" customHeight="1">
      <c r="A2" s="5" t="s">
        <v>323</v>
      </c>
      <c r="B2" s="5"/>
      <c r="C2" s="5"/>
      <c r="D2" s="5"/>
      <c r="E2" s="5"/>
      <c r="F2" s="5"/>
    </row>
    <row r="3" spans="1:6" ht="12.75" customHeight="1">
      <c r="A3" s="6" t="s">
        <v>5</v>
      </c>
      <c r="B3" s="2"/>
      <c r="C3" s="7"/>
      <c r="D3" s="4"/>
      <c r="E3" s="4"/>
      <c r="F3" s="7" t="s">
        <v>6</v>
      </c>
    </row>
    <row r="4" spans="1:6" ht="21.75" customHeight="1">
      <c r="A4" s="8" t="s">
        <v>324</v>
      </c>
      <c r="B4" s="9" t="s">
        <v>325</v>
      </c>
      <c r="C4" s="10" t="s">
        <v>326</v>
      </c>
      <c r="D4" s="11"/>
      <c r="E4" s="11"/>
      <c r="F4" s="12"/>
    </row>
    <row r="5" spans="1:6" ht="21.75" customHeight="1">
      <c r="A5" s="8"/>
      <c r="B5" s="9"/>
      <c r="C5" s="13" t="s">
        <v>170</v>
      </c>
      <c r="D5" s="14" t="s">
        <v>118</v>
      </c>
      <c r="E5" s="15" t="s">
        <v>69</v>
      </c>
      <c r="F5" s="15" t="s">
        <v>120</v>
      </c>
    </row>
    <row r="6" spans="1:6" ht="19.5" customHeight="1">
      <c r="A6" s="16" t="s">
        <v>67</v>
      </c>
      <c r="B6" s="17">
        <f>SUM(B7,B8,B9)</f>
        <v>0</v>
      </c>
      <c r="C6" s="17">
        <v>0</v>
      </c>
      <c r="D6" s="18">
        <v>0</v>
      </c>
      <c r="E6" s="18">
        <f>SUM(E7,E8,E9)</f>
        <v>0</v>
      </c>
      <c r="F6" s="18">
        <f>SUM(F7,F8,F9)</f>
        <v>0</v>
      </c>
    </row>
    <row r="7" spans="1:6" ht="19.5" customHeight="1">
      <c r="A7" s="19" t="s">
        <v>327</v>
      </c>
      <c r="B7" s="20">
        <v>0</v>
      </c>
      <c r="C7" s="17">
        <f>SUM(D7,E7,F7)</f>
        <v>0</v>
      </c>
      <c r="D7" s="20">
        <v>0</v>
      </c>
      <c r="E7" s="20">
        <v>0</v>
      </c>
      <c r="F7" s="20">
        <v>0</v>
      </c>
    </row>
    <row r="8" spans="1:6" ht="19.5" customHeight="1">
      <c r="A8" s="19" t="s">
        <v>328</v>
      </c>
      <c r="B8" s="20">
        <v>0</v>
      </c>
      <c r="C8" s="17">
        <f>SUM(D8,E8,F8)</f>
        <v>0</v>
      </c>
      <c r="D8" s="20">
        <v>0</v>
      </c>
      <c r="E8" s="20">
        <v>0</v>
      </c>
      <c r="F8" s="20">
        <v>0</v>
      </c>
    </row>
    <row r="9" spans="1:6" ht="19.5" customHeight="1">
      <c r="A9" s="19" t="s">
        <v>329</v>
      </c>
      <c r="B9" s="21">
        <v>0</v>
      </c>
      <c r="C9" s="17">
        <v>0</v>
      </c>
      <c r="D9" s="21">
        <v>0</v>
      </c>
      <c r="E9" s="21">
        <f>SUM(E10,E11)</f>
        <v>0</v>
      </c>
      <c r="F9" s="21">
        <f>SUM(F10,F11)</f>
        <v>0</v>
      </c>
    </row>
    <row r="10" spans="1:6" ht="19.5" customHeight="1">
      <c r="A10" s="22" t="s">
        <v>330</v>
      </c>
      <c r="B10" s="20">
        <v>0</v>
      </c>
      <c r="C10" s="17">
        <v>0</v>
      </c>
      <c r="D10" s="20">
        <v>0</v>
      </c>
      <c r="E10" s="20">
        <v>0</v>
      </c>
      <c r="F10" s="20">
        <v>0</v>
      </c>
    </row>
    <row r="11" spans="1:6" ht="19.5" customHeight="1">
      <c r="A11" s="23" t="s">
        <v>331</v>
      </c>
      <c r="B11" s="24">
        <v>0</v>
      </c>
      <c r="C11" s="25">
        <f>SUM(D11,E11,F11)</f>
        <v>0</v>
      </c>
      <c r="D11" s="24">
        <v>0</v>
      </c>
      <c r="E11" s="24">
        <v>0</v>
      </c>
      <c r="F11" s="24">
        <v>0</v>
      </c>
    </row>
    <row r="12" spans="1:6" ht="19.5" customHeight="1">
      <c r="A12" s="26"/>
      <c r="B12" s="26"/>
      <c r="C12" s="26"/>
      <c r="D12" s="26"/>
      <c r="E12" s="26"/>
      <c r="F12" s="26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96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RowColHeaders="0" showZeros="0" workbookViewId="0" topLeftCell="A1">
      <selection activeCell="A3" sqref="A3:B3"/>
    </sheetView>
  </sheetViews>
  <sheetFormatPr defaultColWidth="8.8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195"/>
      <c r="C1" s="195"/>
      <c r="D1" s="230" t="s">
        <v>3</v>
      </c>
    </row>
    <row r="2" spans="1:4" ht="21.75" customHeight="1">
      <c r="A2" s="198" t="s">
        <v>4</v>
      </c>
      <c r="B2" s="198"/>
      <c r="C2" s="198"/>
      <c r="D2" s="198"/>
    </row>
    <row r="3" spans="1:4" ht="21.75" customHeight="1">
      <c r="A3" s="231" t="s">
        <v>5</v>
      </c>
      <c r="B3" s="231"/>
      <c r="C3" s="232"/>
      <c r="D3" s="230" t="s">
        <v>6</v>
      </c>
    </row>
    <row r="4" spans="1:4" ht="21.75" customHeight="1">
      <c r="A4" s="190" t="s">
        <v>7</v>
      </c>
      <c r="B4" s="190"/>
      <c r="C4" s="190" t="s">
        <v>8</v>
      </c>
      <c r="D4" s="190"/>
    </row>
    <row r="5" spans="1:4" ht="21.75" customHeight="1">
      <c r="A5" s="190" t="s">
        <v>9</v>
      </c>
      <c r="B5" s="190" t="s">
        <v>10</v>
      </c>
      <c r="C5" s="190" t="s">
        <v>9</v>
      </c>
      <c r="D5" s="190" t="s">
        <v>10</v>
      </c>
    </row>
    <row r="6" spans="1:4" ht="21.75" customHeight="1">
      <c r="A6" s="233" t="s">
        <v>11</v>
      </c>
      <c r="B6" s="80">
        <v>2430846.41</v>
      </c>
      <c r="C6" s="233" t="s">
        <v>12</v>
      </c>
      <c r="D6" s="80">
        <v>0</v>
      </c>
    </row>
    <row r="7" spans="1:4" ht="21.75" customHeight="1">
      <c r="A7" s="233" t="s">
        <v>13</v>
      </c>
      <c r="B7" s="80">
        <v>0</v>
      </c>
      <c r="C7" s="234" t="s">
        <v>14</v>
      </c>
      <c r="D7" s="80">
        <v>0</v>
      </c>
    </row>
    <row r="8" spans="1:4" ht="21.75" customHeight="1">
      <c r="A8" s="233" t="s">
        <v>15</v>
      </c>
      <c r="B8" s="194">
        <v>0</v>
      </c>
      <c r="C8" s="233" t="s">
        <v>16</v>
      </c>
      <c r="D8" s="80">
        <v>0</v>
      </c>
    </row>
    <row r="9" spans="1:4" ht="21.75" customHeight="1">
      <c r="A9" s="233" t="s">
        <v>17</v>
      </c>
      <c r="B9" s="80">
        <v>0</v>
      </c>
      <c r="C9" s="233" t="s">
        <v>18</v>
      </c>
      <c r="D9" s="80">
        <v>0</v>
      </c>
    </row>
    <row r="10" spans="1:4" ht="21.75" customHeight="1">
      <c r="A10" s="233" t="s">
        <v>19</v>
      </c>
      <c r="B10" s="80">
        <v>0</v>
      </c>
      <c r="C10" s="233" t="s">
        <v>20</v>
      </c>
      <c r="D10" s="80">
        <v>0</v>
      </c>
    </row>
    <row r="11" spans="1:4" ht="21.75" customHeight="1">
      <c r="A11" s="233" t="s">
        <v>21</v>
      </c>
      <c r="B11" s="80">
        <v>0</v>
      </c>
      <c r="C11" s="233" t="s">
        <v>22</v>
      </c>
      <c r="D11" s="80">
        <v>0</v>
      </c>
    </row>
    <row r="12" spans="1:4" ht="21.75" customHeight="1">
      <c r="A12" s="233" t="s">
        <v>23</v>
      </c>
      <c r="B12" s="194">
        <v>0</v>
      </c>
      <c r="C12" s="233" t="s">
        <v>24</v>
      </c>
      <c r="D12" s="80">
        <v>1829997.42</v>
      </c>
    </row>
    <row r="13" spans="1:4" ht="21.75" customHeight="1">
      <c r="A13" s="233" t="s">
        <v>25</v>
      </c>
      <c r="B13" s="80">
        <v>0</v>
      </c>
      <c r="C13" s="233" t="s">
        <v>26</v>
      </c>
      <c r="D13" s="80">
        <v>323876.88</v>
      </c>
    </row>
    <row r="14" spans="1:4" ht="21.75" customHeight="1">
      <c r="A14" s="233"/>
      <c r="B14" s="80"/>
      <c r="C14" s="234" t="s">
        <v>27</v>
      </c>
      <c r="D14" s="80">
        <v>0</v>
      </c>
    </row>
    <row r="15" spans="1:4" ht="21.75" customHeight="1">
      <c r="A15" s="233"/>
      <c r="B15" s="80"/>
      <c r="C15" s="233" t="s">
        <v>28</v>
      </c>
      <c r="D15" s="80">
        <v>79573.67</v>
      </c>
    </row>
    <row r="16" spans="1:4" ht="21.75" customHeight="1">
      <c r="A16" s="233"/>
      <c r="B16" s="80"/>
      <c r="C16" s="233" t="s">
        <v>29</v>
      </c>
      <c r="D16" s="80">
        <v>0</v>
      </c>
    </row>
    <row r="17" spans="1:4" ht="21.75" customHeight="1">
      <c r="A17" s="233"/>
      <c r="B17" s="80"/>
      <c r="C17" s="233" t="s">
        <v>30</v>
      </c>
      <c r="D17" s="80">
        <v>0</v>
      </c>
    </row>
    <row r="18" spans="1:4" ht="21.75" customHeight="1">
      <c r="A18" s="233"/>
      <c r="B18" s="80"/>
      <c r="C18" s="233" t="s">
        <v>31</v>
      </c>
      <c r="D18" s="80">
        <v>0</v>
      </c>
    </row>
    <row r="19" spans="1:4" ht="21.75" customHeight="1">
      <c r="A19" s="233"/>
      <c r="B19" s="235"/>
      <c r="C19" s="233" t="s">
        <v>32</v>
      </c>
      <c r="D19" s="80">
        <v>0</v>
      </c>
    </row>
    <row r="20" spans="1:4" ht="21.75" customHeight="1">
      <c r="A20" s="233"/>
      <c r="B20" s="80"/>
      <c r="C20" s="233" t="s">
        <v>33</v>
      </c>
      <c r="D20" s="80">
        <v>0</v>
      </c>
    </row>
    <row r="21" spans="1:4" ht="21.75" customHeight="1">
      <c r="A21" s="233"/>
      <c r="B21" s="80"/>
      <c r="C21" s="233" t="s">
        <v>34</v>
      </c>
      <c r="D21" s="80">
        <v>0</v>
      </c>
    </row>
    <row r="22" spans="1:4" ht="21.75" customHeight="1">
      <c r="A22" s="233"/>
      <c r="B22" s="235"/>
      <c r="C22" s="233" t="s">
        <v>35</v>
      </c>
      <c r="D22" s="80">
        <v>0</v>
      </c>
    </row>
    <row r="23" spans="1:4" ht="21.75" customHeight="1">
      <c r="A23" s="233"/>
      <c r="B23" s="80"/>
      <c r="C23" s="233" t="s">
        <v>36</v>
      </c>
      <c r="D23" s="80">
        <v>0</v>
      </c>
    </row>
    <row r="24" spans="1:4" ht="21.75" customHeight="1">
      <c r="A24" s="233"/>
      <c r="B24" s="80"/>
      <c r="C24" s="233" t="s">
        <v>37</v>
      </c>
      <c r="D24" s="80">
        <v>0</v>
      </c>
    </row>
    <row r="25" spans="1:4" ht="21.75" customHeight="1">
      <c r="A25" s="233"/>
      <c r="B25" s="80"/>
      <c r="C25" s="233" t="s">
        <v>38</v>
      </c>
      <c r="D25" s="80">
        <v>197398.44</v>
      </c>
    </row>
    <row r="26" spans="1:4" ht="21.75" customHeight="1">
      <c r="A26" s="233"/>
      <c r="B26" s="80"/>
      <c r="C26" s="233" t="s">
        <v>39</v>
      </c>
      <c r="D26" s="80">
        <v>0</v>
      </c>
    </row>
    <row r="27" spans="1:4" ht="21.75" customHeight="1">
      <c r="A27" s="233"/>
      <c r="B27" s="235"/>
      <c r="C27" s="233" t="s">
        <v>40</v>
      </c>
      <c r="D27" s="80">
        <v>0</v>
      </c>
    </row>
    <row r="28" spans="1:4" ht="21.75" customHeight="1">
      <c r="A28" s="233"/>
      <c r="B28" s="235"/>
      <c r="C28" s="234" t="s">
        <v>41</v>
      </c>
      <c r="D28" s="80">
        <v>0</v>
      </c>
    </row>
    <row r="29" spans="1:4" ht="21.75" customHeight="1">
      <c r="A29" s="234"/>
      <c r="B29" s="80"/>
      <c r="C29" s="234" t="s">
        <v>42</v>
      </c>
      <c r="D29" s="80">
        <v>0</v>
      </c>
    </row>
    <row r="30" spans="1:4" ht="21.75" customHeight="1">
      <c r="A30" s="234"/>
      <c r="B30" s="80"/>
      <c r="C30" s="233" t="s">
        <v>43</v>
      </c>
      <c r="D30" s="80">
        <v>0</v>
      </c>
    </row>
    <row r="31" spans="1:4" ht="21.75" customHeight="1">
      <c r="A31" s="236"/>
      <c r="B31" s="80"/>
      <c r="C31" s="233" t="s">
        <v>44</v>
      </c>
      <c r="D31" s="80">
        <v>0</v>
      </c>
    </row>
    <row r="32" spans="1:4" ht="21.75" customHeight="1">
      <c r="A32" s="236"/>
      <c r="B32" s="80"/>
      <c r="C32" s="233" t="s">
        <v>45</v>
      </c>
      <c r="D32" s="80">
        <v>0</v>
      </c>
    </row>
    <row r="33" spans="1:4" ht="21.75" customHeight="1">
      <c r="A33" s="236"/>
      <c r="B33" s="80"/>
      <c r="C33" s="233" t="s">
        <v>46</v>
      </c>
      <c r="D33" s="194">
        <v>0</v>
      </c>
    </row>
    <row r="34" spans="1:4" ht="21.75" customHeight="1">
      <c r="A34" s="236"/>
      <c r="B34" s="80"/>
      <c r="C34" s="233" t="s">
        <v>47</v>
      </c>
      <c r="D34" s="194">
        <v>0</v>
      </c>
    </row>
    <row r="35" spans="1:4" ht="21.75" customHeight="1">
      <c r="A35" s="190" t="s">
        <v>48</v>
      </c>
      <c r="B35" s="80">
        <f>SUM(B6:B13)</f>
        <v>2430846.41</v>
      </c>
      <c r="C35" s="190" t="s">
        <v>49</v>
      </c>
      <c r="D35" s="80">
        <f>SUM(D6:D34)</f>
        <v>2430846.4099999997</v>
      </c>
    </row>
    <row r="36" spans="1:4" ht="21.75" customHeight="1">
      <c r="A36" s="233" t="s">
        <v>50</v>
      </c>
      <c r="B36" s="80">
        <v>0</v>
      </c>
      <c r="C36" s="234" t="s">
        <v>51</v>
      </c>
      <c r="D36" s="194">
        <v>0</v>
      </c>
    </row>
    <row r="37" spans="1:4" ht="21.75" customHeight="1">
      <c r="A37" s="233" t="s">
        <v>52</v>
      </c>
      <c r="B37" s="194">
        <v>0</v>
      </c>
      <c r="C37" s="234"/>
      <c r="D37" s="80"/>
    </row>
    <row r="38" spans="1:4" ht="21.75" customHeight="1">
      <c r="A38" s="190" t="s">
        <v>53</v>
      </c>
      <c r="B38" s="80">
        <f>SUM(B35:B37)</f>
        <v>2430846.41</v>
      </c>
      <c r="C38" s="190" t="s">
        <v>54</v>
      </c>
      <c r="D38" s="80">
        <f>SUM(D35:D36)</f>
        <v>2430846.4099999997</v>
      </c>
    </row>
    <row r="39" spans="1:4" ht="21.75" customHeight="1">
      <c r="A39" s="237"/>
      <c r="B39" s="237"/>
      <c r="C39" s="237"/>
      <c r="D39" s="237"/>
    </row>
  </sheetData>
  <sheetProtection/>
  <mergeCells count="4">
    <mergeCell ref="A2:D2"/>
    <mergeCell ref="A3:B3"/>
    <mergeCell ref="A4:B4"/>
    <mergeCell ref="C4:D4"/>
  </mergeCells>
  <printOptions gridLines="1" horizontalCentered="1"/>
  <pageMargins left="0" right="0" top="0" bottom="0" header="0" footer="0"/>
  <pageSetup errors="blank" horizontalDpi="600" verticalDpi="600" orientation="portrait" paperSize="9" scale="90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workbookViewId="0" topLeftCell="C1">
      <selection activeCell="C3" sqref="C3:J3"/>
    </sheetView>
  </sheetViews>
  <sheetFormatPr defaultColWidth="8.8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195"/>
      <c r="B1" s="196"/>
      <c r="C1" s="196"/>
      <c r="D1" s="196"/>
      <c r="E1" s="196"/>
      <c r="F1" s="196"/>
      <c r="G1" s="197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221" t="s">
        <v>55</v>
      </c>
    </row>
    <row r="2" spans="1:23" ht="21.75" customHeight="1">
      <c r="A2" s="198" t="s">
        <v>56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3" ht="21.75" customHeight="1">
      <c r="A3" s="199" t="s">
        <v>5</v>
      </c>
      <c r="B3" s="199" t="s">
        <v>57</v>
      </c>
      <c r="C3" s="199" t="s">
        <v>5</v>
      </c>
      <c r="D3" s="199"/>
      <c r="E3" s="199"/>
      <c r="F3" s="199"/>
      <c r="G3" s="199"/>
      <c r="H3" s="199"/>
      <c r="I3" s="199"/>
      <c r="J3" s="199"/>
      <c r="K3" s="216"/>
      <c r="L3" s="216"/>
      <c r="M3" s="216"/>
      <c r="O3" s="216"/>
      <c r="P3" s="216"/>
      <c r="R3" s="216"/>
      <c r="S3" s="216"/>
      <c r="T3" s="216"/>
      <c r="U3" s="216"/>
      <c r="V3" s="216"/>
      <c r="W3" s="222" t="s">
        <v>58</v>
      </c>
    </row>
    <row r="4" spans="1:23" ht="24.75" customHeight="1">
      <c r="A4" s="200" t="s">
        <v>59</v>
      </c>
      <c r="B4" s="201"/>
      <c r="C4" s="201"/>
      <c r="D4" s="201"/>
      <c r="E4" s="202"/>
      <c r="F4" s="203" t="s">
        <v>60</v>
      </c>
      <c r="G4" s="200" t="s">
        <v>61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23" t="s">
        <v>62</v>
      </c>
      <c r="W4" s="224" t="s">
        <v>63</v>
      </c>
    </row>
    <row r="5" spans="1:23" ht="24.75" customHeight="1">
      <c r="A5" s="200" t="s">
        <v>64</v>
      </c>
      <c r="B5" s="201"/>
      <c r="C5" s="202"/>
      <c r="D5" s="204" t="s">
        <v>65</v>
      </c>
      <c r="E5" s="205" t="s">
        <v>66</v>
      </c>
      <c r="F5" s="206"/>
      <c r="G5" s="207" t="s">
        <v>67</v>
      </c>
      <c r="H5" s="200" t="s">
        <v>68</v>
      </c>
      <c r="I5" s="201"/>
      <c r="J5" s="201"/>
      <c r="K5" s="201"/>
      <c r="L5" s="201"/>
      <c r="M5" s="201"/>
      <c r="N5" s="201"/>
      <c r="O5" s="202"/>
      <c r="P5" s="217" t="s">
        <v>69</v>
      </c>
      <c r="Q5" s="225" t="s">
        <v>70</v>
      </c>
      <c r="R5" s="225" t="s">
        <v>71</v>
      </c>
      <c r="S5" s="226" t="s">
        <v>72</v>
      </c>
      <c r="T5" s="226" t="s">
        <v>73</v>
      </c>
      <c r="U5" s="225" t="s">
        <v>74</v>
      </c>
      <c r="V5" s="223"/>
      <c r="W5" s="224"/>
    </row>
    <row r="6" spans="1:23" ht="30" customHeight="1">
      <c r="A6" s="208" t="s">
        <v>75</v>
      </c>
      <c r="B6" s="208" t="s">
        <v>76</v>
      </c>
      <c r="C6" s="208" t="s">
        <v>77</v>
      </c>
      <c r="D6" s="209"/>
      <c r="E6" s="209"/>
      <c r="F6" s="210"/>
      <c r="G6" s="211"/>
      <c r="H6" s="212" t="s">
        <v>78</v>
      </c>
      <c r="I6" s="218" t="s">
        <v>79</v>
      </c>
      <c r="J6" s="218" t="s">
        <v>80</v>
      </c>
      <c r="K6" s="218" t="s">
        <v>81</v>
      </c>
      <c r="L6" s="218" t="s">
        <v>82</v>
      </c>
      <c r="M6" s="218" t="s">
        <v>83</v>
      </c>
      <c r="N6" s="218" t="s">
        <v>84</v>
      </c>
      <c r="O6" s="218" t="s">
        <v>85</v>
      </c>
      <c r="P6" s="219"/>
      <c r="Q6" s="219"/>
      <c r="R6" s="227"/>
      <c r="S6" s="219"/>
      <c r="T6" s="219"/>
      <c r="U6" s="227"/>
      <c r="V6" s="223"/>
      <c r="W6" s="228"/>
    </row>
    <row r="7" spans="1:23" ht="21.75" customHeight="1">
      <c r="A7" s="213" t="s">
        <v>86</v>
      </c>
      <c r="B7" s="213" t="s">
        <v>86</v>
      </c>
      <c r="C7" s="213" t="s">
        <v>86</v>
      </c>
      <c r="D7" s="213" t="s">
        <v>86</v>
      </c>
      <c r="E7" s="213" t="s">
        <v>67</v>
      </c>
      <c r="F7" s="194">
        <f aca="true" t="shared" si="0" ref="F7:F15">SUM(G7,V7:W7)</f>
        <v>2430846.41</v>
      </c>
      <c r="G7" s="214">
        <f aca="true" t="shared" si="1" ref="G7:G15">SUM(H7,P7:U7)</f>
        <v>2430846.41</v>
      </c>
      <c r="H7" s="215">
        <v>2430846.41</v>
      </c>
      <c r="I7" s="215">
        <v>2430846.41</v>
      </c>
      <c r="J7" s="215">
        <v>0</v>
      </c>
      <c r="K7" s="215">
        <v>0</v>
      </c>
      <c r="L7" s="215">
        <v>0</v>
      </c>
      <c r="M7" s="215">
        <v>0</v>
      </c>
      <c r="N7" s="220">
        <v>0</v>
      </c>
      <c r="O7" s="214">
        <v>0</v>
      </c>
      <c r="P7" s="220">
        <v>0</v>
      </c>
      <c r="Q7" s="214">
        <v>0</v>
      </c>
      <c r="R7" s="220">
        <v>0</v>
      </c>
      <c r="S7" s="214">
        <v>0</v>
      </c>
      <c r="T7" s="215">
        <v>0</v>
      </c>
      <c r="U7" s="215">
        <v>0</v>
      </c>
      <c r="V7" s="67">
        <v>0</v>
      </c>
      <c r="W7" s="229">
        <v>0</v>
      </c>
    </row>
    <row r="8" spans="1:23" ht="21.75" customHeight="1">
      <c r="A8" s="213" t="s">
        <v>86</v>
      </c>
      <c r="B8" s="213" t="s">
        <v>86</v>
      </c>
      <c r="C8" s="213" t="s">
        <v>86</v>
      </c>
      <c r="D8" s="213" t="s">
        <v>86</v>
      </c>
      <c r="E8" s="213" t="s">
        <v>87</v>
      </c>
      <c r="F8" s="194">
        <f t="shared" si="0"/>
        <v>2430846.41</v>
      </c>
      <c r="G8" s="214">
        <f t="shared" si="1"/>
        <v>2430846.41</v>
      </c>
      <c r="H8" s="215">
        <v>2430846.41</v>
      </c>
      <c r="I8" s="215">
        <v>2430846.41</v>
      </c>
      <c r="J8" s="215">
        <v>0</v>
      </c>
      <c r="K8" s="215">
        <v>0</v>
      </c>
      <c r="L8" s="215">
        <v>0</v>
      </c>
      <c r="M8" s="215">
        <v>0</v>
      </c>
      <c r="N8" s="220">
        <v>0</v>
      </c>
      <c r="O8" s="214">
        <v>0</v>
      </c>
      <c r="P8" s="220">
        <v>0</v>
      </c>
      <c r="Q8" s="214">
        <v>0</v>
      </c>
      <c r="R8" s="220">
        <v>0</v>
      </c>
      <c r="S8" s="214">
        <v>0</v>
      </c>
      <c r="T8" s="215">
        <v>0</v>
      </c>
      <c r="U8" s="215">
        <v>0</v>
      </c>
      <c r="V8" s="67">
        <v>0</v>
      </c>
      <c r="W8" s="229">
        <v>0</v>
      </c>
    </row>
    <row r="9" spans="1:23" ht="21.75" customHeight="1">
      <c r="A9" s="213" t="s">
        <v>86</v>
      </c>
      <c r="B9" s="213" t="s">
        <v>86</v>
      </c>
      <c r="C9" s="213" t="s">
        <v>86</v>
      </c>
      <c r="D9" s="213" t="s">
        <v>88</v>
      </c>
      <c r="E9" s="213" t="s">
        <v>89</v>
      </c>
      <c r="F9" s="194">
        <f t="shared" si="0"/>
        <v>2430846.41</v>
      </c>
      <c r="G9" s="214">
        <f t="shared" si="1"/>
        <v>2430846.41</v>
      </c>
      <c r="H9" s="215">
        <v>2430846.41</v>
      </c>
      <c r="I9" s="215">
        <v>2430846.41</v>
      </c>
      <c r="J9" s="215">
        <v>0</v>
      </c>
      <c r="K9" s="215">
        <v>0</v>
      </c>
      <c r="L9" s="215">
        <v>0</v>
      </c>
      <c r="M9" s="215">
        <v>0</v>
      </c>
      <c r="N9" s="220">
        <v>0</v>
      </c>
      <c r="O9" s="214">
        <v>0</v>
      </c>
      <c r="P9" s="220">
        <v>0</v>
      </c>
      <c r="Q9" s="214">
        <v>0</v>
      </c>
      <c r="R9" s="220">
        <v>0</v>
      </c>
      <c r="S9" s="214">
        <v>0</v>
      </c>
      <c r="T9" s="215">
        <v>0</v>
      </c>
      <c r="U9" s="215">
        <v>0</v>
      </c>
      <c r="V9" s="67">
        <v>0</v>
      </c>
      <c r="W9" s="229">
        <v>0</v>
      </c>
    </row>
    <row r="10" spans="1:23" ht="21.75" customHeight="1">
      <c r="A10" s="213" t="s">
        <v>90</v>
      </c>
      <c r="B10" s="213" t="s">
        <v>91</v>
      </c>
      <c r="C10" s="213" t="s">
        <v>92</v>
      </c>
      <c r="D10" s="213" t="s">
        <v>93</v>
      </c>
      <c r="E10" s="213" t="s">
        <v>94</v>
      </c>
      <c r="F10" s="194">
        <f t="shared" si="0"/>
        <v>1829997.42</v>
      </c>
      <c r="G10" s="214">
        <f t="shared" si="1"/>
        <v>1829997.42</v>
      </c>
      <c r="H10" s="215">
        <v>1829997.42</v>
      </c>
      <c r="I10" s="215">
        <v>1829997.42</v>
      </c>
      <c r="J10" s="215">
        <v>0</v>
      </c>
      <c r="K10" s="215">
        <v>0</v>
      </c>
      <c r="L10" s="215">
        <v>0</v>
      </c>
      <c r="M10" s="215">
        <v>0</v>
      </c>
      <c r="N10" s="220">
        <v>0</v>
      </c>
      <c r="O10" s="214">
        <v>0</v>
      </c>
      <c r="P10" s="220">
        <v>0</v>
      </c>
      <c r="Q10" s="214">
        <v>0</v>
      </c>
      <c r="R10" s="220">
        <v>0</v>
      </c>
      <c r="S10" s="214">
        <v>0</v>
      </c>
      <c r="T10" s="215">
        <v>0</v>
      </c>
      <c r="U10" s="215">
        <v>0</v>
      </c>
      <c r="V10" s="67">
        <v>0</v>
      </c>
      <c r="W10" s="229">
        <v>0</v>
      </c>
    </row>
    <row r="11" spans="1:23" ht="21.75" customHeight="1">
      <c r="A11" s="213" t="s">
        <v>95</v>
      </c>
      <c r="B11" s="213" t="s">
        <v>96</v>
      </c>
      <c r="C11" s="213" t="s">
        <v>96</v>
      </c>
      <c r="D11" s="213" t="s">
        <v>93</v>
      </c>
      <c r="E11" s="213" t="s">
        <v>97</v>
      </c>
      <c r="F11" s="194">
        <f t="shared" si="0"/>
        <v>208717.92</v>
      </c>
      <c r="G11" s="214">
        <f t="shared" si="1"/>
        <v>208717.92</v>
      </c>
      <c r="H11" s="215">
        <v>208717.92</v>
      </c>
      <c r="I11" s="215">
        <v>208717.92</v>
      </c>
      <c r="J11" s="215">
        <v>0</v>
      </c>
      <c r="K11" s="215">
        <v>0</v>
      </c>
      <c r="L11" s="215">
        <v>0</v>
      </c>
      <c r="M11" s="215">
        <v>0</v>
      </c>
      <c r="N11" s="220">
        <v>0</v>
      </c>
      <c r="O11" s="214">
        <v>0</v>
      </c>
      <c r="P11" s="220">
        <v>0</v>
      </c>
      <c r="Q11" s="214">
        <v>0</v>
      </c>
      <c r="R11" s="220">
        <v>0</v>
      </c>
      <c r="S11" s="214">
        <v>0</v>
      </c>
      <c r="T11" s="215">
        <v>0</v>
      </c>
      <c r="U11" s="215">
        <v>0</v>
      </c>
      <c r="V11" s="67">
        <v>0</v>
      </c>
      <c r="W11" s="229">
        <v>0</v>
      </c>
    </row>
    <row r="12" spans="1:23" ht="21.75" customHeight="1">
      <c r="A12" s="213" t="s">
        <v>95</v>
      </c>
      <c r="B12" s="213" t="s">
        <v>96</v>
      </c>
      <c r="C12" s="213" t="s">
        <v>98</v>
      </c>
      <c r="D12" s="213" t="s">
        <v>93</v>
      </c>
      <c r="E12" s="213" t="s">
        <v>99</v>
      </c>
      <c r="F12" s="194">
        <f t="shared" si="0"/>
        <v>104358.96</v>
      </c>
      <c r="G12" s="214">
        <f t="shared" si="1"/>
        <v>104358.96</v>
      </c>
      <c r="H12" s="215">
        <v>104358.96</v>
      </c>
      <c r="I12" s="215">
        <v>104358.96</v>
      </c>
      <c r="J12" s="215">
        <v>0</v>
      </c>
      <c r="K12" s="215">
        <v>0</v>
      </c>
      <c r="L12" s="215">
        <v>0</v>
      </c>
      <c r="M12" s="215">
        <v>0</v>
      </c>
      <c r="N12" s="220">
        <v>0</v>
      </c>
      <c r="O12" s="214">
        <v>0</v>
      </c>
      <c r="P12" s="220">
        <v>0</v>
      </c>
      <c r="Q12" s="214">
        <v>0</v>
      </c>
      <c r="R12" s="220">
        <v>0</v>
      </c>
      <c r="S12" s="214">
        <v>0</v>
      </c>
      <c r="T12" s="215">
        <v>0</v>
      </c>
      <c r="U12" s="215">
        <v>0</v>
      </c>
      <c r="V12" s="67">
        <v>0</v>
      </c>
      <c r="W12" s="229">
        <v>0</v>
      </c>
    </row>
    <row r="13" spans="1:23" ht="21.75" customHeight="1">
      <c r="A13" s="213" t="s">
        <v>95</v>
      </c>
      <c r="B13" s="213" t="s">
        <v>96</v>
      </c>
      <c r="C13" s="213" t="s">
        <v>92</v>
      </c>
      <c r="D13" s="213" t="s">
        <v>93</v>
      </c>
      <c r="E13" s="213" t="s">
        <v>100</v>
      </c>
      <c r="F13" s="194">
        <f t="shared" si="0"/>
        <v>10800</v>
      </c>
      <c r="G13" s="214">
        <f t="shared" si="1"/>
        <v>10800</v>
      </c>
      <c r="H13" s="215">
        <v>10800</v>
      </c>
      <c r="I13" s="215">
        <v>10800</v>
      </c>
      <c r="J13" s="215">
        <v>0</v>
      </c>
      <c r="K13" s="215">
        <v>0</v>
      </c>
      <c r="L13" s="215">
        <v>0</v>
      </c>
      <c r="M13" s="215">
        <v>0</v>
      </c>
      <c r="N13" s="220">
        <v>0</v>
      </c>
      <c r="O13" s="214">
        <v>0</v>
      </c>
      <c r="P13" s="220">
        <v>0</v>
      </c>
      <c r="Q13" s="214">
        <v>0</v>
      </c>
      <c r="R13" s="220">
        <v>0</v>
      </c>
      <c r="S13" s="214">
        <v>0</v>
      </c>
      <c r="T13" s="215">
        <v>0</v>
      </c>
      <c r="U13" s="215">
        <v>0</v>
      </c>
      <c r="V13" s="67">
        <v>0</v>
      </c>
      <c r="W13" s="229">
        <v>0</v>
      </c>
    </row>
    <row r="14" spans="1:23" ht="21.75" customHeight="1">
      <c r="A14" s="213" t="s">
        <v>101</v>
      </c>
      <c r="B14" s="213" t="s">
        <v>102</v>
      </c>
      <c r="C14" s="213" t="s">
        <v>103</v>
      </c>
      <c r="D14" s="213" t="s">
        <v>93</v>
      </c>
      <c r="E14" s="213" t="s">
        <v>104</v>
      </c>
      <c r="F14" s="194">
        <f t="shared" si="0"/>
        <v>79573.67</v>
      </c>
      <c r="G14" s="214">
        <f t="shared" si="1"/>
        <v>79573.67</v>
      </c>
      <c r="H14" s="215">
        <v>79573.67</v>
      </c>
      <c r="I14" s="215">
        <v>79573.67</v>
      </c>
      <c r="J14" s="215">
        <v>0</v>
      </c>
      <c r="K14" s="215">
        <v>0</v>
      </c>
      <c r="L14" s="215">
        <v>0</v>
      </c>
      <c r="M14" s="215">
        <v>0</v>
      </c>
      <c r="N14" s="220">
        <v>0</v>
      </c>
      <c r="O14" s="214">
        <v>0</v>
      </c>
      <c r="P14" s="220">
        <v>0</v>
      </c>
      <c r="Q14" s="214">
        <v>0</v>
      </c>
      <c r="R14" s="220">
        <v>0</v>
      </c>
      <c r="S14" s="214">
        <v>0</v>
      </c>
      <c r="T14" s="215">
        <v>0</v>
      </c>
      <c r="U14" s="215">
        <v>0</v>
      </c>
      <c r="V14" s="67">
        <v>0</v>
      </c>
      <c r="W14" s="229">
        <v>0</v>
      </c>
    </row>
    <row r="15" spans="1:23" ht="21.75" customHeight="1">
      <c r="A15" s="213" t="s">
        <v>105</v>
      </c>
      <c r="B15" s="213" t="s">
        <v>103</v>
      </c>
      <c r="C15" s="213" t="s">
        <v>91</v>
      </c>
      <c r="D15" s="213" t="s">
        <v>93</v>
      </c>
      <c r="E15" s="213" t="s">
        <v>106</v>
      </c>
      <c r="F15" s="194">
        <f t="shared" si="0"/>
        <v>197398.44</v>
      </c>
      <c r="G15" s="214">
        <f t="shared" si="1"/>
        <v>197398.44</v>
      </c>
      <c r="H15" s="215">
        <v>197398.44</v>
      </c>
      <c r="I15" s="215">
        <v>197398.44</v>
      </c>
      <c r="J15" s="215">
        <v>0</v>
      </c>
      <c r="K15" s="215">
        <v>0</v>
      </c>
      <c r="L15" s="215">
        <v>0</v>
      </c>
      <c r="M15" s="215">
        <v>0</v>
      </c>
      <c r="N15" s="220">
        <v>0</v>
      </c>
      <c r="O15" s="214">
        <v>0</v>
      </c>
      <c r="P15" s="220">
        <v>0</v>
      </c>
      <c r="Q15" s="214">
        <v>0</v>
      </c>
      <c r="R15" s="220">
        <v>0</v>
      </c>
      <c r="S15" s="214">
        <v>0</v>
      </c>
      <c r="T15" s="215">
        <v>0</v>
      </c>
      <c r="U15" s="215">
        <v>0</v>
      </c>
      <c r="V15" s="67">
        <v>0</v>
      </c>
      <c r="W15" s="229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4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A3" sqref="A3:E3"/>
    </sheetView>
  </sheetViews>
  <sheetFormatPr defaultColWidth="8.8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7"/>
      <c r="B1" s="1"/>
      <c r="C1" s="1"/>
      <c r="D1" s="1"/>
      <c r="E1" s="1"/>
      <c r="F1" s="1"/>
      <c r="G1" s="1"/>
      <c r="H1" s="3" t="s">
        <v>107</v>
      </c>
    </row>
    <row r="2" spans="1:8" ht="24.75" customHeight="1">
      <c r="A2" s="187" t="s">
        <v>108</v>
      </c>
      <c r="B2" s="187"/>
      <c r="C2" s="187"/>
      <c r="D2" s="187"/>
      <c r="E2" s="187"/>
      <c r="F2" s="187"/>
      <c r="G2" s="187"/>
      <c r="H2" s="187"/>
    </row>
    <row r="3" spans="1:8" ht="24.75" customHeight="1">
      <c r="A3" s="188" t="s">
        <v>5</v>
      </c>
      <c r="B3" s="189"/>
      <c r="C3" s="189"/>
      <c r="D3" s="189"/>
      <c r="E3" s="189"/>
      <c r="F3" s="1"/>
      <c r="G3" s="1"/>
      <c r="H3" s="3" t="s">
        <v>6</v>
      </c>
    </row>
    <row r="4" spans="1:8" ht="21.75" customHeight="1">
      <c r="A4" s="190" t="s">
        <v>109</v>
      </c>
      <c r="B4" s="190"/>
      <c r="C4" s="190"/>
      <c r="D4" s="190"/>
      <c r="E4" s="190"/>
      <c r="F4" s="191" t="s">
        <v>67</v>
      </c>
      <c r="G4" s="191" t="s">
        <v>110</v>
      </c>
      <c r="H4" s="191" t="s">
        <v>111</v>
      </c>
    </row>
    <row r="5" spans="1:8" ht="47.25" customHeight="1">
      <c r="A5" s="192" t="s">
        <v>75</v>
      </c>
      <c r="B5" s="192" t="s">
        <v>76</v>
      </c>
      <c r="C5" s="192" t="s">
        <v>77</v>
      </c>
      <c r="D5" s="192" t="s">
        <v>65</v>
      </c>
      <c r="E5" s="192" t="s">
        <v>66</v>
      </c>
      <c r="F5" s="191"/>
      <c r="G5" s="191"/>
      <c r="H5" s="191"/>
    </row>
    <row r="6" spans="1:8" ht="24.75" customHeight="1">
      <c r="A6" s="193" t="s">
        <v>86</v>
      </c>
      <c r="B6" s="194" t="s">
        <v>86</v>
      </c>
      <c r="C6" s="80" t="s">
        <v>86</v>
      </c>
      <c r="D6" s="80" t="s">
        <v>86</v>
      </c>
      <c r="E6" s="80" t="s">
        <v>67</v>
      </c>
      <c r="F6" s="193">
        <f aca="true" t="shared" si="0" ref="F6:F14">SUM(G6,H6)</f>
        <v>2430846.41</v>
      </c>
      <c r="G6" s="193">
        <v>2430846.41</v>
      </c>
      <c r="H6" s="193">
        <v>0</v>
      </c>
    </row>
    <row r="7" spans="1:8" ht="24.75" customHeight="1">
      <c r="A7" s="193" t="s">
        <v>86</v>
      </c>
      <c r="B7" s="194" t="s">
        <v>86</v>
      </c>
      <c r="C7" s="80" t="s">
        <v>86</v>
      </c>
      <c r="D7" s="80" t="s">
        <v>86</v>
      </c>
      <c r="E7" s="80" t="s">
        <v>87</v>
      </c>
      <c r="F7" s="193">
        <f t="shared" si="0"/>
        <v>2430846.41</v>
      </c>
      <c r="G7" s="193">
        <v>2430846.41</v>
      </c>
      <c r="H7" s="193">
        <v>0</v>
      </c>
    </row>
    <row r="8" spans="1:8" ht="24.75" customHeight="1">
      <c r="A8" s="193" t="s">
        <v>86</v>
      </c>
      <c r="B8" s="194" t="s">
        <v>86</v>
      </c>
      <c r="C8" s="80" t="s">
        <v>86</v>
      </c>
      <c r="D8" s="80" t="s">
        <v>88</v>
      </c>
      <c r="E8" s="80" t="s">
        <v>89</v>
      </c>
      <c r="F8" s="193">
        <f t="shared" si="0"/>
        <v>2430846.41</v>
      </c>
      <c r="G8" s="193">
        <v>2430846.41</v>
      </c>
      <c r="H8" s="193">
        <v>0</v>
      </c>
    </row>
    <row r="9" spans="1:8" ht="24.75" customHeight="1">
      <c r="A9" s="193" t="s">
        <v>90</v>
      </c>
      <c r="B9" s="194" t="s">
        <v>91</v>
      </c>
      <c r="C9" s="80" t="s">
        <v>92</v>
      </c>
      <c r="D9" s="80" t="s">
        <v>93</v>
      </c>
      <c r="E9" s="80" t="s">
        <v>94</v>
      </c>
      <c r="F9" s="193">
        <f t="shared" si="0"/>
        <v>1829997.42</v>
      </c>
      <c r="G9" s="193">
        <v>1829997.42</v>
      </c>
      <c r="H9" s="193">
        <v>0</v>
      </c>
    </row>
    <row r="10" spans="1:8" ht="24.75" customHeight="1">
      <c r="A10" s="193" t="s">
        <v>95</v>
      </c>
      <c r="B10" s="194" t="s">
        <v>96</v>
      </c>
      <c r="C10" s="80" t="s">
        <v>96</v>
      </c>
      <c r="D10" s="80" t="s">
        <v>93</v>
      </c>
      <c r="E10" s="80" t="s">
        <v>97</v>
      </c>
      <c r="F10" s="193">
        <f t="shared" si="0"/>
        <v>208717.92</v>
      </c>
      <c r="G10" s="193">
        <v>208717.92</v>
      </c>
      <c r="H10" s="193">
        <v>0</v>
      </c>
    </row>
    <row r="11" spans="1:8" ht="24.75" customHeight="1">
      <c r="A11" s="193" t="s">
        <v>95</v>
      </c>
      <c r="B11" s="194" t="s">
        <v>96</v>
      </c>
      <c r="C11" s="80" t="s">
        <v>98</v>
      </c>
      <c r="D11" s="80" t="s">
        <v>93</v>
      </c>
      <c r="E11" s="80" t="s">
        <v>99</v>
      </c>
      <c r="F11" s="193">
        <f t="shared" si="0"/>
        <v>104358.96</v>
      </c>
      <c r="G11" s="193">
        <v>104358.96</v>
      </c>
      <c r="H11" s="193">
        <v>0</v>
      </c>
    </row>
    <row r="12" spans="1:8" ht="24.75" customHeight="1">
      <c r="A12" s="193" t="s">
        <v>95</v>
      </c>
      <c r="B12" s="194" t="s">
        <v>96</v>
      </c>
      <c r="C12" s="80" t="s">
        <v>92</v>
      </c>
      <c r="D12" s="80" t="s">
        <v>93</v>
      </c>
      <c r="E12" s="80" t="s">
        <v>100</v>
      </c>
      <c r="F12" s="193">
        <f t="shared" si="0"/>
        <v>10800</v>
      </c>
      <c r="G12" s="193">
        <v>10800</v>
      </c>
      <c r="H12" s="193">
        <v>0</v>
      </c>
    </row>
    <row r="13" spans="1:8" ht="24.75" customHeight="1">
      <c r="A13" s="193" t="s">
        <v>101</v>
      </c>
      <c r="B13" s="194" t="s">
        <v>102</v>
      </c>
      <c r="C13" s="80" t="s">
        <v>103</v>
      </c>
      <c r="D13" s="80" t="s">
        <v>93</v>
      </c>
      <c r="E13" s="80" t="s">
        <v>104</v>
      </c>
      <c r="F13" s="193">
        <f t="shared" si="0"/>
        <v>79573.67</v>
      </c>
      <c r="G13" s="193">
        <v>79573.67</v>
      </c>
      <c r="H13" s="193">
        <v>0</v>
      </c>
    </row>
    <row r="14" spans="1:8" ht="24.75" customHeight="1">
      <c r="A14" s="193" t="s">
        <v>105</v>
      </c>
      <c r="B14" s="194" t="s">
        <v>103</v>
      </c>
      <c r="C14" s="80" t="s">
        <v>91</v>
      </c>
      <c r="D14" s="80" t="s">
        <v>93</v>
      </c>
      <c r="E14" s="80" t="s">
        <v>106</v>
      </c>
      <c r="F14" s="193">
        <f t="shared" si="0"/>
        <v>197398.44</v>
      </c>
      <c r="G14" s="193">
        <v>197398.44</v>
      </c>
      <c r="H14" s="193">
        <v>0</v>
      </c>
    </row>
  </sheetData>
  <sheetProtection/>
  <mergeCells count="6">
    <mergeCell ref="A2:H2"/>
    <mergeCell ref="A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RowColHeaders="0" showZeros="0" workbookViewId="0" topLeftCell="A1">
      <selection activeCell="A1" sqref="A1"/>
    </sheetView>
  </sheetViews>
  <sheetFormatPr defaultColWidth="8.8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95"/>
      <c r="B1" s="95"/>
      <c r="C1" s="95"/>
      <c r="D1" s="95"/>
      <c r="E1" s="95"/>
      <c r="F1" s="95"/>
      <c r="G1" s="95"/>
      <c r="H1" s="151" t="s">
        <v>112</v>
      </c>
    </row>
    <row r="2" spans="1:8" ht="20.25" customHeight="1">
      <c r="A2" s="152" t="s">
        <v>113</v>
      </c>
      <c r="B2" s="152"/>
      <c r="C2" s="152"/>
      <c r="D2" s="152"/>
      <c r="E2" s="152"/>
      <c r="F2" s="152"/>
      <c r="G2" s="152"/>
      <c r="H2" s="152"/>
    </row>
    <row r="3" spans="1:8" ht="20.25" customHeight="1">
      <c r="A3" s="153" t="s">
        <v>5</v>
      </c>
      <c r="B3" s="154"/>
      <c r="C3" s="155"/>
      <c r="D3" s="155"/>
      <c r="E3" s="155"/>
      <c r="F3" s="155"/>
      <c r="G3" s="155"/>
      <c r="H3" s="151" t="s">
        <v>6</v>
      </c>
    </row>
    <row r="4" spans="1:8" ht="20.25" customHeight="1">
      <c r="A4" s="156" t="s">
        <v>114</v>
      </c>
      <c r="B4" s="157"/>
      <c r="C4" s="156" t="s">
        <v>115</v>
      </c>
      <c r="D4" s="158"/>
      <c r="E4" s="158"/>
      <c r="F4" s="158"/>
      <c r="G4" s="158"/>
      <c r="H4" s="157"/>
    </row>
    <row r="5" spans="1:8" ht="20.25" customHeight="1">
      <c r="A5" s="159" t="s">
        <v>116</v>
      </c>
      <c r="B5" s="160" t="s">
        <v>117</v>
      </c>
      <c r="C5" s="159" t="s">
        <v>116</v>
      </c>
      <c r="D5" s="159" t="s">
        <v>67</v>
      </c>
      <c r="E5" s="160" t="s">
        <v>118</v>
      </c>
      <c r="F5" s="161" t="s">
        <v>119</v>
      </c>
      <c r="G5" s="159" t="s">
        <v>120</v>
      </c>
      <c r="H5" s="161" t="s">
        <v>121</v>
      </c>
    </row>
    <row r="6" spans="1:8" ht="20.25" customHeight="1">
      <c r="A6" s="162" t="s">
        <v>122</v>
      </c>
      <c r="B6" s="163">
        <f>SUM(B7,B8,B9)</f>
        <v>2430846.41</v>
      </c>
      <c r="C6" s="164" t="s">
        <v>123</v>
      </c>
      <c r="D6" s="163">
        <f>SUM(D7:D35)</f>
        <v>2430846.4099999997</v>
      </c>
      <c r="E6" s="163">
        <f>SUM(E7:E36)</f>
        <v>2430846.4099999997</v>
      </c>
      <c r="F6" s="163">
        <f>SUM(F7:F36)</f>
        <v>0</v>
      </c>
      <c r="G6" s="163">
        <f>SUM(G7:G36)</f>
        <v>0</v>
      </c>
      <c r="H6" s="163">
        <f>SUM(H7:H36)</f>
        <v>0</v>
      </c>
    </row>
    <row r="7" spans="1:8" ht="20.25" customHeight="1">
      <c r="A7" s="162" t="s">
        <v>124</v>
      </c>
      <c r="B7" s="163">
        <v>2430846.41</v>
      </c>
      <c r="C7" s="164" t="s">
        <v>125</v>
      </c>
      <c r="D7" s="165">
        <f aca="true" t="shared" si="0" ref="D7:D37">SUM(E7:H7)</f>
        <v>0</v>
      </c>
      <c r="E7" s="163">
        <v>0</v>
      </c>
      <c r="F7" s="166">
        <v>0</v>
      </c>
      <c r="G7" s="163">
        <v>0</v>
      </c>
      <c r="H7" s="167">
        <v>0</v>
      </c>
    </row>
    <row r="8" spans="1:8" ht="20.25" customHeight="1">
      <c r="A8" s="162" t="s">
        <v>126</v>
      </c>
      <c r="B8" s="163">
        <v>0</v>
      </c>
      <c r="C8" s="164" t="s">
        <v>127</v>
      </c>
      <c r="D8" s="165">
        <f t="shared" si="0"/>
        <v>0</v>
      </c>
      <c r="E8" s="163">
        <v>0</v>
      </c>
      <c r="F8" s="166">
        <v>0</v>
      </c>
      <c r="G8" s="163">
        <v>0</v>
      </c>
      <c r="H8" s="167">
        <v>0</v>
      </c>
    </row>
    <row r="9" spans="1:8" ht="20.25" customHeight="1">
      <c r="A9" s="162" t="s">
        <v>128</v>
      </c>
      <c r="B9" s="168">
        <v>0</v>
      </c>
      <c r="C9" s="164" t="s">
        <v>129</v>
      </c>
      <c r="D9" s="165">
        <f t="shared" si="0"/>
        <v>0</v>
      </c>
      <c r="E9" s="163">
        <v>0</v>
      </c>
      <c r="F9" s="166">
        <v>0</v>
      </c>
      <c r="G9" s="163">
        <v>0</v>
      </c>
      <c r="H9" s="167">
        <v>0</v>
      </c>
    </row>
    <row r="10" spans="1:8" ht="20.25" customHeight="1">
      <c r="A10" s="162" t="s">
        <v>130</v>
      </c>
      <c r="B10" s="169">
        <f>SUM(B11,B12,B13)</f>
        <v>0</v>
      </c>
      <c r="C10" s="164" t="s">
        <v>131</v>
      </c>
      <c r="D10" s="165">
        <f t="shared" si="0"/>
        <v>0</v>
      </c>
      <c r="E10" s="163">
        <v>0</v>
      </c>
      <c r="F10" s="166">
        <v>0</v>
      </c>
      <c r="G10" s="163">
        <v>0</v>
      </c>
      <c r="H10" s="167">
        <v>0</v>
      </c>
    </row>
    <row r="11" spans="1:8" ht="20.25" customHeight="1">
      <c r="A11" s="162" t="s">
        <v>124</v>
      </c>
      <c r="B11" s="163">
        <v>0</v>
      </c>
      <c r="C11" s="164" t="s">
        <v>132</v>
      </c>
      <c r="D11" s="165">
        <f t="shared" si="0"/>
        <v>0</v>
      </c>
      <c r="E11" s="163">
        <v>0</v>
      </c>
      <c r="F11" s="166">
        <v>0</v>
      </c>
      <c r="G11" s="163">
        <v>0</v>
      </c>
      <c r="H11" s="167">
        <v>0</v>
      </c>
    </row>
    <row r="12" spans="1:8" ht="20.25" customHeight="1">
      <c r="A12" s="162" t="s">
        <v>126</v>
      </c>
      <c r="B12" s="163">
        <v>0</v>
      </c>
      <c r="C12" s="164" t="s">
        <v>133</v>
      </c>
      <c r="D12" s="165">
        <f t="shared" si="0"/>
        <v>0</v>
      </c>
      <c r="E12" s="163">
        <v>0</v>
      </c>
      <c r="F12" s="166">
        <v>0</v>
      </c>
      <c r="G12" s="163">
        <v>0</v>
      </c>
      <c r="H12" s="167">
        <v>0</v>
      </c>
    </row>
    <row r="13" spans="1:8" ht="20.25" customHeight="1">
      <c r="A13" s="162" t="s">
        <v>128</v>
      </c>
      <c r="B13" s="168">
        <v>0</v>
      </c>
      <c r="C13" s="164" t="s">
        <v>134</v>
      </c>
      <c r="D13" s="165">
        <f t="shared" si="0"/>
        <v>1829997.42</v>
      </c>
      <c r="E13" s="163">
        <v>1829997.42</v>
      </c>
      <c r="F13" s="166">
        <v>0</v>
      </c>
      <c r="G13" s="163">
        <v>0</v>
      </c>
      <c r="H13" s="167">
        <v>0</v>
      </c>
    </row>
    <row r="14" spans="1:8" ht="20.25" customHeight="1">
      <c r="A14" s="162"/>
      <c r="B14" s="170"/>
      <c r="C14" s="164" t="s">
        <v>135</v>
      </c>
      <c r="D14" s="165">
        <f t="shared" si="0"/>
        <v>323876.88</v>
      </c>
      <c r="E14" s="163">
        <v>323876.88</v>
      </c>
      <c r="F14" s="166">
        <v>0</v>
      </c>
      <c r="G14" s="163">
        <v>0</v>
      </c>
      <c r="H14" s="167">
        <v>0</v>
      </c>
    </row>
    <row r="15" spans="1:8" ht="20.25" customHeight="1">
      <c r="A15" s="171"/>
      <c r="B15" s="170"/>
      <c r="C15" s="172" t="s">
        <v>136</v>
      </c>
      <c r="D15" s="165">
        <f t="shared" si="0"/>
        <v>0</v>
      </c>
      <c r="E15" s="163">
        <v>0</v>
      </c>
      <c r="F15" s="166">
        <v>0</v>
      </c>
      <c r="G15" s="163">
        <v>0</v>
      </c>
      <c r="H15" s="167">
        <v>0</v>
      </c>
    </row>
    <row r="16" spans="1:8" ht="20.25" customHeight="1">
      <c r="A16" s="171"/>
      <c r="B16" s="168"/>
      <c r="C16" s="172" t="s">
        <v>137</v>
      </c>
      <c r="D16" s="165">
        <f t="shared" si="0"/>
        <v>79573.67</v>
      </c>
      <c r="E16" s="163">
        <v>79573.67</v>
      </c>
      <c r="F16" s="166">
        <v>0</v>
      </c>
      <c r="G16" s="163">
        <v>0</v>
      </c>
      <c r="H16" s="167">
        <v>0</v>
      </c>
    </row>
    <row r="17" spans="1:8" ht="20.25" customHeight="1">
      <c r="A17" s="171"/>
      <c r="B17" s="168"/>
      <c r="C17" s="172" t="s">
        <v>138</v>
      </c>
      <c r="D17" s="165">
        <f t="shared" si="0"/>
        <v>0</v>
      </c>
      <c r="E17" s="163">
        <v>0</v>
      </c>
      <c r="F17" s="166">
        <v>0</v>
      </c>
      <c r="G17" s="163">
        <v>0</v>
      </c>
      <c r="H17" s="167">
        <v>0</v>
      </c>
    </row>
    <row r="18" spans="1:8" ht="20.25" customHeight="1">
      <c r="A18" s="171"/>
      <c r="B18" s="168"/>
      <c r="C18" s="172" t="s">
        <v>139</v>
      </c>
      <c r="D18" s="165">
        <f t="shared" si="0"/>
        <v>0</v>
      </c>
      <c r="E18" s="163">
        <v>0</v>
      </c>
      <c r="F18" s="166">
        <v>0</v>
      </c>
      <c r="G18" s="163">
        <v>0</v>
      </c>
      <c r="H18" s="167">
        <v>0</v>
      </c>
    </row>
    <row r="19" spans="1:8" ht="20.25" customHeight="1">
      <c r="A19" s="171"/>
      <c r="B19" s="168"/>
      <c r="C19" s="172" t="s">
        <v>140</v>
      </c>
      <c r="D19" s="165">
        <f t="shared" si="0"/>
        <v>0</v>
      </c>
      <c r="E19" s="163">
        <v>0</v>
      </c>
      <c r="F19" s="166">
        <v>0</v>
      </c>
      <c r="G19" s="163">
        <v>0</v>
      </c>
      <c r="H19" s="167">
        <v>0</v>
      </c>
    </row>
    <row r="20" spans="1:8" ht="20.25" customHeight="1">
      <c r="A20" s="171"/>
      <c r="B20" s="168"/>
      <c r="C20" s="172" t="s">
        <v>141</v>
      </c>
      <c r="D20" s="165">
        <f t="shared" si="0"/>
        <v>0</v>
      </c>
      <c r="E20" s="163">
        <v>0</v>
      </c>
      <c r="F20" s="166">
        <v>0</v>
      </c>
      <c r="G20" s="163">
        <v>0</v>
      </c>
      <c r="H20" s="167">
        <v>0</v>
      </c>
    </row>
    <row r="21" spans="1:8" ht="20.25" customHeight="1">
      <c r="A21" s="171"/>
      <c r="B21" s="168"/>
      <c r="C21" s="172" t="s">
        <v>142</v>
      </c>
      <c r="D21" s="165">
        <f t="shared" si="0"/>
        <v>0</v>
      </c>
      <c r="E21" s="163">
        <v>0</v>
      </c>
      <c r="F21" s="166">
        <v>0</v>
      </c>
      <c r="G21" s="163">
        <v>0</v>
      </c>
      <c r="H21" s="167">
        <v>0</v>
      </c>
    </row>
    <row r="22" spans="1:8" ht="20.25" customHeight="1">
      <c r="A22" s="171"/>
      <c r="B22" s="168"/>
      <c r="C22" s="172" t="s">
        <v>143</v>
      </c>
      <c r="D22" s="165">
        <f t="shared" si="0"/>
        <v>0</v>
      </c>
      <c r="E22" s="163">
        <v>0</v>
      </c>
      <c r="F22" s="166">
        <v>0</v>
      </c>
      <c r="G22" s="163">
        <v>0</v>
      </c>
      <c r="H22" s="167">
        <v>0</v>
      </c>
    </row>
    <row r="23" spans="1:8" ht="20.25" customHeight="1">
      <c r="A23" s="171"/>
      <c r="B23" s="168"/>
      <c r="C23" s="172" t="s">
        <v>144</v>
      </c>
      <c r="D23" s="165">
        <f t="shared" si="0"/>
        <v>0</v>
      </c>
      <c r="E23" s="163">
        <v>0</v>
      </c>
      <c r="F23" s="166">
        <v>0</v>
      </c>
      <c r="G23" s="163">
        <v>0</v>
      </c>
      <c r="H23" s="167">
        <v>0</v>
      </c>
    </row>
    <row r="24" spans="1:8" ht="20.25" customHeight="1">
      <c r="A24" s="171"/>
      <c r="B24" s="168"/>
      <c r="C24" s="172" t="s">
        <v>145</v>
      </c>
      <c r="D24" s="165">
        <f t="shared" si="0"/>
        <v>0</v>
      </c>
      <c r="E24" s="163">
        <v>0</v>
      </c>
      <c r="F24" s="166">
        <v>0</v>
      </c>
      <c r="G24" s="163">
        <v>0</v>
      </c>
      <c r="H24" s="167">
        <v>0</v>
      </c>
    </row>
    <row r="25" spans="1:8" ht="20.25" customHeight="1">
      <c r="A25" s="171"/>
      <c r="B25" s="168"/>
      <c r="C25" s="172" t="s">
        <v>146</v>
      </c>
      <c r="D25" s="165">
        <f t="shared" si="0"/>
        <v>0</v>
      </c>
      <c r="E25" s="163">
        <v>0</v>
      </c>
      <c r="F25" s="166">
        <v>0</v>
      </c>
      <c r="G25" s="163">
        <v>0</v>
      </c>
      <c r="H25" s="167">
        <v>0</v>
      </c>
    </row>
    <row r="26" spans="1:8" ht="20.25" customHeight="1">
      <c r="A26" s="171"/>
      <c r="B26" s="168"/>
      <c r="C26" s="172" t="s">
        <v>147</v>
      </c>
      <c r="D26" s="165">
        <f t="shared" si="0"/>
        <v>197398.44</v>
      </c>
      <c r="E26" s="163">
        <v>197398.44</v>
      </c>
      <c r="F26" s="166">
        <v>0</v>
      </c>
      <c r="G26" s="163">
        <v>0</v>
      </c>
      <c r="H26" s="167">
        <v>0</v>
      </c>
    </row>
    <row r="27" spans="1:8" ht="20.25" customHeight="1">
      <c r="A27" s="171"/>
      <c r="B27" s="168"/>
      <c r="C27" s="172" t="s">
        <v>148</v>
      </c>
      <c r="D27" s="165">
        <f t="shared" si="0"/>
        <v>0</v>
      </c>
      <c r="E27" s="163">
        <v>0</v>
      </c>
      <c r="F27" s="166">
        <v>0</v>
      </c>
      <c r="G27" s="163">
        <v>0</v>
      </c>
      <c r="H27" s="167">
        <v>0</v>
      </c>
    </row>
    <row r="28" spans="1:8" ht="20.25" customHeight="1">
      <c r="A28" s="171"/>
      <c r="B28" s="168"/>
      <c r="C28" s="172" t="s">
        <v>149</v>
      </c>
      <c r="D28" s="165">
        <f t="shared" si="0"/>
        <v>0</v>
      </c>
      <c r="E28" s="163">
        <v>0</v>
      </c>
      <c r="F28" s="166">
        <v>0</v>
      </c>
      <c r="G28" s="163">
        <v>0</v>
      </c>
      <c r="H28" s="167">
        <v>0</v>
      </c>
    </row>
    <row r="29" spans="1:8" ht="20.25" customHeight="1">
      <c r="A29" s="171"/>
      <c r="B29" s="168"/>
      <c r="C29" s="172" t="s">
        <v>150</v>
      </c>
      <c r="D29" s="165">
        <f t="shared" si="0"/>
        <v>0</v>
      </c>
      <c r="E29" s="163">
        <v>0</v>
      </c>
      <c r="F29" s="166">
        <v>0</v>
      </c>
      <c r="G29" s="163">
        <v>0</v>
      </c>
      <c r="H29" s="167">
        <v>0</v>
      </c>
    </row>
    <row r="30" spans="1:8" ht="20.25" customHeight="1">
      <c r="A30" s="171"/>
      <c r="B30" s="168"/>
      <c r="C30" s="172" t="s">
        <v>151</v>
      </c>
      <c r="D30" s="165">
        <f t="shared" si="0"/>
        <v>0</v>
      </c>
      <c r="E30" s="163">
        <v>0</v>
      </c>
      <c r="F30" s="166">
        <v>0</v>
      </c>
      <c r="G30" s="163">
        <v>0</v>
      </c>
      <c r="H30" s="167">
        <v>0</v>
      </c>
    </row>
    <row r="31" spans="1:8" ht="20.25" customHeight="1">
      <c r="A31" s="171"/>
      <c r="B31" s="168"/>
      <c r="C31" s="172" t="s">
        <v>152</v>
      </c>
      <c r="D31" s="165">
        <f t="shared" si="0"/>
        <v>0</v>
      </c>
      <c r="E31" s="163">
        <v>0</v>
      </c>
      <c r="F31" s="166">
        <v>0</v>
      </c>
      <c r="G31" s="163">
        <v>0</v>
      </c>
      <c r="H31" s="167">
        <v>0</v>
      </c>
    </row>
    <row r="32" spans="1:8" ht="20.25" customHeight="1">
      <c r="A32" s="171"/>
      <c r="B32" s="168"/>
      <c r="C32" s="172" t="s">
        <v>153</v>
      </c>
      <c r="D32" s="165">
        <f t="shared" si="0"/>
        <v>0</v>
      </c>
      <c r="E32" s="163">
        <v>0</v>
      </c>
      <c r="F32" s="166">
        <v>0</v>
      </c>
      <c r="G32" s="163">
        <v>0</v>
      </c>
      <c r="H32" s="167">
        <v>0</v>
      </c>
    </row>
    <row r="33" spans="1:8" ht="20.25" customHeight="1">
      <c r="A33" s="171"/>
      <c r="B33" s="168"/>
      <c r="C33" s="172" t="s">
        <v>154</v>
      </c>
      <c r="D33" s="165">
        <f t="shared" si="0"/>
        <v>0</v>
      </c>
      <c r="E33" s="163">
        <v>0</v>
      </c>
      <c r="F33" s="166">
        <v>0</v>
      </c>
      <c r="G33" s="163">
        <v>0</v>
      </c>
      <c r="H33" s="167">
        <v>0</v>
      </c>
    </row>
    <row r="34" spans="1:8" ht="20.25" customHeight="1">
      <c r="A34" s="171"/>
      <c r="B34" s="168"/>
      <c r="C34" s="172" t="s">
        <v>155</v>
      </c>
      <c r="D34" s="165">
        <f t="shared" si="0"/>
        <v>0</v>
      </c>
      <c r="E34" s="163">
        <v>0</v>
      </c>
      <c r="F34" s="166">
        <v>0</v>
      </c>
      <c r="G34" s="163">
        <v>0</v>
      </c>
      <c r="H34" s="167">
        <v>0</v>
      </c>
    </row>
    <row r="35" spans="1:8" ht="20.25" customHeight="1">
      <c r="A35" s="171"/>
      <c r="B35" s="168"/>
      <c r="C35" s="172" t="s">
        <v>156</v>
      </c>
      <c r="D35" s="165">
        <f t="shared" si="0"/>
        <v>0</v>
      </c>
      <c r="E35" s="168">
        <v>0</v>
      </c>
      <c r="F35" s="173">
        <v>0</v>
      </c>
      <c r="G35" s="168">
        <v>0</v>
      </c>
      <c r="H35" s="174">
        <v>0</v>
      </c>
    </row>
    <row r="36" spans="1:8" ht="20.25" customHeight="1">
      <c r="A36" s="175"/>
      <c r="B36" s="18"/>
      <c r="C36" s="175" t="s">
        <v>157</v>
      </c>
      <c r="D36" s="165">
        <f t="shared" si="0"/>
        <v>0</v>
      </c>
      <c r="E36" s="176">
        <v>0</v>
      </c>
      <c r="F36" s="176">
        <v>0</v>
      </c>
      <c r="G36" s="176">
        <v>0</v>
      </c>
      <c r="H36" s="176">
        <v>0</v>
      </c>
    </row>
    <row r="37" spans="1:8" ht="20.25" customHeight="1">
      <c r="A37" s="171"/>
      <c r="B37" s="168"/>
      <c r="C37" s="171"/>
      <c r="D37" s="165">
        <f t="shared" si="0"/>
        <v>0</v>
      </c>
      <c r="E37" s="177"/>
      <c r="F37" s="177"/>
      <c r="G37" s="177"/>
      <c r="H37" s="168"/>
    </row>
    <row r="38" spans="1:8" ht="20.25" customHeight="1">
      <c r="A38" s="171"/>
      <c r="B38" s="178"/>
      <c r="C38" s="171"/>
      <c r="D38" s="18"/>
      <c r="E38" s="179"/>
      <c r="F38" s="179"/>
      <c r="G38" s="179"/>
      <c r="H38" s="179"/>
    </row>
    <row r="39" spans="1:8" ht="20.25" customHeight="1">
      <c r="A39" s="180" t="s">
        <v>158</v>
      </c>
      <c r="B39" s="181">
        <f>SUM(B6,B10)</f>
        <v>2430846.41</v>
      </c>
      <c r="C39" s="180" t="s">
        <v>159</v>
      </c>
      <c r="D39" s="182">
        <f>SUM(E39:H39)</f>
        <v>2430846.4099999997</v>
      </c>
      <c r="E39" s="183">
        <f>SUM(E7:E37)</f>
        <v>2430846.4099999997</v>
      </c>
      <c r="F39" s="183">
        <f>SUM(F7:F37)</f>
        <v>0</v>
      </c>
      <c r="G39" s="183">
        <f>SUM(G7:G37)</f>
        <v>0</v>
      </c>
      <c r="H39" s="183">
        <f>SUM(H7:H37)</f>
        <v>0</v>
      </c>
    </row>
    <row r="40" spans="2:8" ht="20.25" customHeight="1">
      <c r="B40" s="184"/>
      <c r="C40" s="185"/>
      <c r="D40" s="185"/>
      <c r="E40" s="185"/>
      <c r="F40" s="185"/>
      <c r="G40" s="185"/>
      <c r="H40" s="186"/>
    </row>
  </sheetData>
  <sheetProtection/>
  <mergeCells count="3">
    <mergeCell ref="A2:H2"/>
    <mergeCell ref="A4:B4"/>
    <mergeCell ref="C4:H4"/>
  </mergeCells>
  <printOptions gridLines="1"/>
  <pageMargins left="0" right="0" top="0" bottom="0" header="0" footer="0"/>
  <pageSetup errors="blank" horizontalDpi="600" verticalDpi="600" orientation="landscape" paperSize="9" scale="8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50" t="s">
        <v>160</v>
      </c>
    </row>
    <row r="2" spans="1:35" s="125" customFormat="1" ht="19.5" customHeight="1">
      <c r="A2" s="128" t="s">
        <v>161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ht="19.5" customHeight="1">
      <c r="A3" s="129" t="s">
        <v>5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0" t="s">
        <v>6</v>
      </c>
    </row>
    <row r="4" spans="1:35" ht="19.5" customHeight="1">
      <c r="A4" s="132" t="s">
        <v>9</v>
      </c>
      <c r="B4" s="133"/>
      <c r="C4" s="134"/>
      <c r="D4" s="135"/>
      <c r="E4" s="136" t="s">
        <v>60</v>
      </c>
      <c r="F4" s="137" t="s">
        <v>162</v>
      </c>
      <c r="G4" s="138"/>
      <c r="H4" s="138"/>
      <c r="I4" s="138"/>
      <c r="J4" s="138"/>
      <c r="K4" s="138"/>
      <c r="L4" s="138"/>
      <c r="M4" s="138"/>
      <c r="N4" s="138"/>
      <c r="O4" s="148"/>
      <c r="P4" s="137" t="s">
        <v>163</v>
      </c>
      <c r="Q4" s="138"/>
      <c r="R4" s="138"/>
      <c r="S4" s="138"/>
      <c r="T4" s="138"/>
      <c r="U4" s="138"/>
      <c r="V4" s="138"/>
      <c r="W4" s="138"/>
      <c r="X4" s="138"/>
      <c r="Y4" s="148"/>
      <c r="Z4" s="137" t="s">
        <v>164</v>
      </c>
      <c r="AA4" s="138"/>
      <c r="AB4" s="138"/>
      <c r="AC4" s="138"/>
      <c r="AD4" s="138"/>
      <c r="AE4" s="138"/>
      <c r="AF4" s="138"/>
      <c r="AG4" s="138"/>
      <c r="AH4" s="138"/>
      <c r="AI4" s="148"/>
    </row>
    <row r="5" spans="1:35" ht="21" customHeight="1">
      <c r="A5" s="132" t="s">
        <v>64</v>
      </c>
      <c r="B5" s="133"/>
      <c r="C5" s="139" t="s">
        <v>165</v>
      </c>
      <c r="D5" s="140" t="s">
        <v>166</v>
      </c>
      <c r="E5" s="141"/>
      <c r="F5" s="139" t="s">
        <v>67</v>
      </c>
      <c r="G5" s="139" t="s">
        <v>167</v>
      </c>
      <c r="H5" s="139"/>
      <c r="I5" s="139"/>
      <c r="J5" s="139" t="s">
        <v>168</v>
      </c>
      <c r="K5" s="139"/>
      <c r="L5" s="139"/>
      <c r="M5" s="139" t="s">
        <v>169</v>
      </c>
      <c r="N5" s="139"/>
      <c r="O5" s="139"/>
      <c r="P5" s="139" t="s">
        <v>67</v>
      </c>
      <c r="Q5" s="139" t="s">
        <v>167</v>
      </c>
      <c r="R5" s="139"/>
      <c r="S5" s="139"/>
      <c r="T5" s="139" t="s">
        <v>168</v>
      </c>
      <c r="U5" s="139"/>
      <c r="V5" s="139"/>
      <c r="W5" s="139" t="s">
        <v>169</v>
      </c>
      <c r="X5" s="139"/>
      <c r="Y5" s="139"/>
      <c r="Z5" s="139" t="s">
        <v>67</v>
      </c>
      <c r="AA5" s="139" t="s">
        <v>167</v>
      </c>
      <c r="AB5" s="139"/>
      <c r="AC5" s="139"/>
      <c r="AD5" s="139" t="s">
        <v>168</v>
      </c>
      <c r="AE5" s="139"/>
      <c r="AF5" s="139"/>
      <c r="AG5" s="139" t="s">
        <v>169</v>
      </c>
      <c r="AH5" s="139"/>
      <c r="AI5" s="139"/>
    </row>
    <row r="6" spans="1:35" ht="30.75" customHeight="1">
      <c r="A6" s="142" t="s">
        <v>75</v>
      </c>
      <c r="B6" s="143" t="s">
        <v>76</v>
      </c>
      <c r="C6" s="139"/>
      <c r="D6" s="144"/>
      <c r="E6" s="145"/>
      <c r="F6" s="139"/>
      <c r="G6" s="139" t="s">
        <v>170</v>
      </c>
      <c r="H6" s="139" t="s">
        <v>110</v>
      </c>
      <c r="I6" s="139" t="s">
        <v>111</v>
      </c>
      <c r="J6" s="139" t="s">
        <v>170</v>
      </c>
      <c r="K6" s="139" t="s">
        <v>110</v>
      </c>
      <c r="L6" s="139" t="s">
        <v>111</v>
      </c>
      <c r="M6" s="139" t="s">
        <v>170</v>
      </c>
      <c r="N6" s="139" t="s">
        <v>110</v>
      </c>
      <c r="O6" s="139" t="s">
        <v>111</v>
      </c>
      <c r="P6" s="139"/>
      <c r="Q6" s="139" t="s">
        <v>170</v>
      </c>
      <c r="R6" s="139" t="s">
        <v>110</v>
      </c>
      <c r="S6" s="139" t="s">
        <v>111</v>
      </c>
      <c r="T6" s="139" t="s">
        <v>170</v>
      </c>
      <c r="U6" s="139" t="s">
        <v>110</v>
      </c>
      <c r="V6" s="139" t="s">
        <v>111</v>
      </c>
      <c r="W6" s="139" t="s">
        <v>170</v>
      </c>
      <c r="X6" s="139" t="s">
        <v>110</v>
      </c>
      <c r="Y6" s="139" t="s">
        <v>111</v>
      </c>
      <c r="Z6" s="139"/>
      <c r="AA6" s="139" t="s">
        <v>170</v>
      </c>
      <c r="AB6" s="139" t="s">
        <v>110</v>
      </c>
      <c r="AC6" s="139" t="s">
        <v>111</v>
      </c>
      <c r="AD6" s="139" t="s">
        <v>170</v>
      </c>
      <c r="AE6" s="139" t="s">
        <v>110</v>
      </c>
      <c r="AF6" s="139" t="s">
        <v>111</v>
      </c>
      <c r="AG6" s="139" t="s">
        <v>170</v>
      </c>
      <c r="AH6" s="139" t="s">
        <v>110</v>
      </c>
      <c r="AI6" s="139" t="s">
        <v>111</v>
      </c>
    </row>
    <row r="7" spans="1:35" ht="19.5" customHeight="1">
      <c r="A7" s="146" t="s">
        <v>86</v>
      </c>
      <c r="B7" s="146" t="s">
        <v>86</v>
      </c>
      <c r="C7" s="146" t="s">
        <v>86</v>
      </c>
      <c r="D7" s="146" t="s">
        <v>67</v>
      </c>
      <c r="E7" s="147">
        <f>SUM(F7,P7,Z7)</f>
        <v>2430846.41</v>
      </c>
      <c r="F7" s="147">
        <f>SUM(G7,J7,M7)</f>
        <v>2430846.41</v>
      </c>
      <c r="G7" s="147">
        <f>SUM(H7,I7)</f>
        <v>2430846.41</v>
      </c>
      <c r="H7" s="147">
        <v>2430846.41</v>
      </c>
      <c r="I7" s="147">
        <v>0</v>
      </c>
      <c r="J7" s="147">
        <f>SUM(K7,L7)</f>
        <v>0</v>
      </c>
      <c r="K7" s="147">
        <v>0</v>
      </c>
      <c r="L7" s="147">
        <v>0</v>
      </c>
      <c r="M7" s="147">
        <f>SUM(N7,O7)</f>
        <v>0</v>
      </c>
      <c r="N7" s="147">
        <v>0</v>
      </c>
      <c r="O7" s="147">
        <v>0</v>
      </c>
      <c r="P7" s="147">
        <f>SUM(Q7,T7,W7)</f>
        <v>0</v>
      </c>
      <c r="Q7" s="147">
        <f>SUM(R7,S7)</f>
        <v>0</v>
      </c>
      <c r="R7" s="147">
        <v>0</v>
      </c>
      <c r="S7" s="147">
        <v>0</v>
      </c>
      <c r="T7" s="147">
        <f>SUM(U7,V7)</f>
        <v>0</v>
      </c>
      <c r="U7" s="147">
        <v>0</v>
      </c>
      <c r="V7" s="147">
        <v>0</v>
      </c>
      <c r="W7" s="147">
        <f>SUM(X7,Y7)</f>
        <v>0</v>
      </c>
      <c r="X7" s="147">
        <v>0</v>
      </c>
      <c r="Y7" s="147">
        <v>0</v>
      </c>
      <c r="Z7" s="147">
        <f>SUM(AA7,AD7,AG7)</f>
        <v>0</v>
      </c>
      <c r="AA7" s="147">
        <f>SUM(AB7,AC7)</f>
        <v>0</v>
      </c>
      <c r="AB7" s="147">
        <v>0</v>
      </c>
      <c r="AC7" s="147">
        <v>0</v>
      </c>
      <c r="AD7" s="147">
        <f>SUM(AE7,AF7)</f>
        <v>0</v>
      </c>
      <c r="AE7" s="147">
        <v>0</v>
      </c>
      <c r="AF7" s="147">
        <v>0</v>
      </c>
      <c r="AG7" s="147">
        <f>SUM(AH7,AI7)</f>
        <v>0</v>
      </c>
      <c r="AH7" s="147">
        <v>0</v>
      </c>
      <c r="AI7" s="147">
        <v>0</v>
      </c>
    </row>
    <row r="8" spans="1:35" ht="19.5" customHeight="1">
      <c r="A8" s="146" t="s">
        <v>86</v>
      </c>
      <c r="B8" s="146" t="s">
        <v>86</v>
      </c>
      <c r="C8" s="146" t="s">
        <v>86</v>
      </c>
      <c r="D8" s="146" t="s">
        <v>87</v>
      </c>
      <c r="E8" s="147">
        <f>SUM(F8,P8,Z8)</f>
        <v>2430846.41</v>
      </c>
      <c r="F8" s="147">
        <f>SUM(G8,J8,M8)</f>
        <v>2430846.41</v>
      </c>
      <c r="G8" s="147">
        <f>SUM(H8,I8)</f>
        <v>2430846.41</v>
      </c>
      <c r="H8" s="147">
        <v>2430846.41</v>
      </c>
      <c r="I8" s="147">
        <v>0</v>
      </c>
      <c r="J8" s="147">
        <f>SUM(K8,L8)</f>
        <v>0</v>
      </c>
      <c r="K8" s="147">
        <v>0</v>
      </c>
      <c r="L8" s="147">
        <v>0</v>
      </c>
      <c r="M8" s="147">
        <f>SUM(N8,O8)</f>
        <v>0</v>
      </c>
      <c r="N8" s="147">
        <v>0</v>
      </c>
      <c r="O8" s="147">
        <v>0</v>
      </c>
      <c r="P8" s="147">
        <f>SUM(Q8,T8,W8)</f>
        <v>0</v>
      </c>
      <c r="Q8" s="147">
        <f>SUM(R8,S8)</f>
        <v>0</v>
      </c>
      <c r="R8" s="147">
        <v>0</v>
      </c>
      <c r="S8" s="147">
        <v>0</v>
      </c>
      <c r="T8" s="147">
        <f>SUM(U8,V8)</f>
        <v>0</v>
      </c>
      <c r="U8" s="147">
        <v>0</v>
      </c>
      <c r="V8" s="147">
        <v>0</v>
      </c>
      <c r="W8" s="147">
        <f>SUM(X8,Y8)</f>
        <v>0</v>
      </c>
      <c r="X8" s="147">
        <v>0</v>
      </c>
      <c r="Y8" s="147">
        <v>0</v>
      </c>
      <c r="Z8" s="147">
        <f>SUM(AA8,AD8,AG8)</f>
        <v>0</v>
      </c>
      <c r="AA8" s="147">
        <f>SUM(AB8,AC8)</f>
        <v>0</v>
      </c>
      <c r="AB8" s="147">
        <v>0</v>
      </c>
      <c r="AC8" s="147">
        <v>0</v>
      </c>
      <c r="AD8" s="147">
        <f>SUM(AE8,AF8)</f>
        <v>0</v>
      </c>
      <c r="AE8" s="147">
        <v>0</v>
      </c>
      <c r="AF8" s="147">
        <v>0</v>
      </c>
      <c r="AG8" s="147">
        <f>SUM(AH8,AI8)</f>
        <v>0</v>
      </c>
      <c r="AH8" s="147">
        <v>0</v>
      </c>
      <c r="AI8" s="147">
        <v>0</v>
      </c>
    </row>
    <row r="9" spans="1:35" ht="19.5" customHeight="1">
      <c r="A9" s="146" t="s">
        <v>86</v>
      </c>
      <c r="B9" s="146" t="s">
        <v>86</v>
      </c>
      <c r="C9" s="146" t="s">
        <v>88</v>
      </c>
      <c r="D9" s="146" t="s">
        <v>89</v>
      </c>
      <c r="E9" s="147">
        <f>SUM(F9,P9,Z9)</f>
        <v>2430846.41</v>
      </c>
      <c r="F9" s="147">
        <f>SUM(G9,J9,M9)</f>
        <v>2430846.41</v>
      </c>
      <c r="G9" s="147">
        <f>SUM(H9,I9)</f>
        <v>2430846.41</v>
      </c>
      <c r="H9" s="147">
        <v>2430846.41</v>
      </c>
      <c r="I9" s="147">
        <v>0</v>
      </c>
      <c r="J9" s="147">
        <f>SUM(K9,L9)</f>
        <v>0</v>
      </c>
      <c r="K9" s="147">
        <v>0</v>
      </c>
      <c r="L9" s="147">
        <v>0</v>
      </c>
      <c r="M9" s="147">
        <f>SUM(N9,O9)</f>
        <v>0</v>
      </c>
      <c r="N9" s="147">
        <v>0</v>
      </c>
      <c r="O9" s="147">
        <v>0</v>
      </c>
      <c r="P9" s="147">
        <f>SUM(Q9,T9,W9)</f>
        <v>0</v>
      </c>
      <c r="Q9" s="147">
        <f>SUM(R9,S9)</f>
        <v>0</v>
      </c>
      <c r="R9" s="147">
        <v>0</v>
      </c>
      <c r="S9" s="147">
        <v>0</v>
      </c>
      <c r="T9" s="147">
        <f>SUM(U9,V9)</f>
        <v>0</v>
      </c>
      <c r="U9" s="147">
        <v>0</v>
      </c>
      <c r="V9" s="147">
        <v>0</v>
      </c>
      <c r="W9" s="147">
        <f>SUM(X9,Y9)</f>
        <v>0</v>
      </c>
      <c r="X9" s="147">
        <v>0</v>
      </c>
      <c r="Y9" s="147">
        <v>0</v>
      </c>
      <c r="Z9" s="147">
        <f>SUM(AA9,AD9,AG9)</f>
        <v>0</v>
      </c>
      <c r="AA9" s="147">
        <f>SUM(AB9,AC9)</f>
        <v>0</v>
      </c>
      <c r="AB9" s="147">
        <v>0</v>
      </c>
      <c r="AC9" s="147">
        <v>0</v>
      </c>
      <c r="AD9" s="147">
        <f>SUM(AE9,AF9)</f>
        <v>0</v>
      </c>
      <c r="AE9" s="147">
        <v>0</v>
      </c>
      <c r="AF9" s="147">
        <v>0</v>
      </c>
      <c r="AG9" s="147">
        <f>SUM(AH9,AI9)</f>
        <v>0</v>
      </c>
      <c r="AH9" s="147">
        <v>0</v>
      </c>
      <c r="AI9" s="147">
        <v>0</v>
      </c>
    </row>
    <row r="10" spans="1:35" ht="19.5" customHeight="1">
      <c r="A10" s="146" t="s">
        <v>171</v>
      </c>
      <c r="B10" s="146" t="s">
        <v>91</v>
      </c>
      <c r="C10" s="146" t="s">
        <v>93</v>
      </c>
      <c r="D10" s="146" t="s">
        <v>172</v>
      </c>
      <c r="E10" s="147">
        <f>SUM(F10,P10,Z10)</f>
        <v>1924972.53</v>
      </c>
      <c r="F10" s="147">
        <f>SUM(G10,J10,M10)</f>
        <v>1924972.53</v>
      </c>
      <c r="G10" s="147">
        <f>SUM(H10,I10)</f>
        <v>1924972.53</v>
      </c>
      <c r="H10" s="147">
        <v>1924972.53</v>
      </c>
      <c r="I10" s="147">
        <v>0</v>
      </c>
      <c r="J10" s="147">
        <f>SUM(K10,L10)</f>
        <v>0</v>
      </c>
      <c r="K10" s="147">
        <v>0</v>
      </c>
      <c r="L10" s="147">
        <v>0</v>
      </c>
      <c r="M10" s="147">
        <f>SUM(N10,O10)</f>
        <v>0</v>
      </c>
      <c r="N10" s="147">
        <v>0</v>
      </c>
      <c r="O10" s="147">
        <v>0</v>
      </c>
      <c r="P10" s="147">
        <f>SUM(Q10,T10,W10)</f>
        <v>0</v>
      </c>
      <c r="Q10" s="147">
        <f>SUM(R10,S10)</f>
        <v>0</v>
      </c>
      <c r="R10" s="147">
        <v>0</v>
      </c>
      <c r="S10" s="147">
        <v>0</v>
      </c>
      <c r="T10" s="147">
        <f>SUM(U10,V10)</f>
        <v>0</v>
      </c>
      <c r="U10" s="147">
        <v>0</v>
      </c>
      <c r="V10" s="147">
        <v>0</v>
      </c>
      <c r="W10" s="147">
        <f>SUM(X10,Y10)</f>
        <v>0</v>
      </c>
      <c r="X10" s="147">
        <v>0</v>
      </c>
      <c r="Y10" s="147">
        <v>0</v>
      </c>
      <c r="Z10" s="147">
        <f>SUM(AA10,AD10,AG10)</f>
        <v>0</v>
      </c>
      <c r="AA10" s="147">
        <f>SUM(AB10,AC10)</f>
        <v>0</v>
      </c>
      <c r="AB10" s="147">
        <v>0</v>
      </c>
      <c r="AC10" s="147">
        <v>0</v>
      </c>
      <c r="AD10" s="147">
        <f>SUM(AE10,AF10)</f>
        <v>0</v>
      </c>
      <c r="AE10" s="147">
        <v>0</v>
      </c>
      <c r="AF10" s="147">
        <v>0</v>
      </c>
      <c r="AG10" s="147">
        <f>SUM(AH10,AI10)</f>
        <v>0</v>
      </c>
      <c r="AH10" s="147">
        <v>0</v>
      </c>
      <c r="AI10" s="147">
        <v>0</v>
      </c>
    </row>
    <row r="11" spans="1:35" ht="19.5" customHeight="1">
      <c r="A11" s="146" t="s">
        <v>171</v>
      </c>
      <c r="B11" s="146" t="s">
        <v>103</v>
      </c>
      <c r="C11" s="146" t="s">
        <v>93</v>
      </c>
      <c r="D11" s="146" t="s">
        <v>173</v>
      </c>
      <c r="E11" s="147">
        <f>SUM(F11,P11,Z11)</f>
        <v>505873.88</v>
      </c>
      <c r="F11" s="147">
        <f>SUM(G11,J11,M11)</f>
        <v>505873.88</v>
      </c>
      <c r="G11" s="147">
        <f>SUM(H11,I11)</f>
        <v>505873.88</v>
      </c>
      <c r="H11" s="147">
        <v>505873.88</v>
      </c>
      <c r="I11" s="147">
        <v>0</v>
      </c>
      <c r="J11" s="147">
        <f>SUM(K11,L11)</f>
        <v>0</v>
      </c>
      <c r="K11" s="147">
        <v>0</v>
      </c>
      <c r="L11" s="147">
        <v>0</v>
      </c>
      <c r="M11" s="147">
        <f>SUM(N11,O11)</f>
        <v>0</v>
      </c>
      <c r="N11" s="147">
        <v>0</v>
      </c>
      <c r="O11" s="147">
        <v>0</v>
      </c>
      <c r="P11" s="147">
        <f>SUM(Q11,T11,W11)</f>
        <v>0</v>
      </c>
      <c r="Q11" s="147">
        <f>SUM(R11,S11)</f>
        <v>0</v>
      </c>
      <c r="R11" s="147">
        <v>0</v>
      </c>
      <c r="S11" s="147">
        <v>0</v>
      </c>
      <c r="T11" s="147">
        <f>SUM(U11,V11)</f>
        <v>0</v>
      </c>
      <c r="U11" s="147">
        <v>0</v>
      </c>
      <c r="V11" s="147">
        <v>0</v>
      </c>
      <c r="W11" s="147">
        <f>SUM(X11,Y11)</f>
        <v>0</v>
      </c>
      <c r="X11" s="147">
        <v>0</v>
      </c>
      <c r="Y11" s="147">
        <v>0</v>
      </c>
      <c r="Z11" s="147">
        <f>SUM(AA11,AD11,AG11)</f>
        <v>0</v>
      </c>
      <c r="AA11" s="147">
        <f>SUM(AB11,AC11)</f>
        <v>0</v>
      </c>
      <c r="AB11" s="147">
        <v>0</v>
      </c>
      <c r="AC11" s="147">
        <v>0</v>
      </c>
      <c r="AD11" s="147">
        <f>SUM(AE11,AF11)</f>
        <v>0</v>
      </c>
      <c r="AE11" s="147">
        <v>0</v>
      </c>
      <c r="AF11" s="147">
        <v>0</v>
      </c>
      <c r="AG11" s="147">
        <f>SUM(AH11,AI11)</f>
        <v>0</v>
      </c>
      <c r="AH11" s="147">
        <v>0</v>
      </c>
      <c r="AI11" s="14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02"/>
      <c r="B1" s="102"/>
      <c r="C1" s="102"/>
      <c r="D1" s="102"/>
      <c r="E1" s="102"/>
      <c r="F1" s="100" t="s">
        <v>174</v>
      </c>
    </row>
    <row r="2" spans="1:6" ht="26.25" customHeight="1">
      <c r="A2" s="103" t="s">
        <v>175</v>
      </c>
      <c r="B2" s="103"/>
      <c r="C2" s="103"/>
      <c r="D2" s="103"/>
      <c r="E2" s="103"/>
      <c r="F2" s="103"/>
    </row>
    <row r="3" spans="1:6" s="101" customFormat="1" ht="16.5" customHeight="1">
      <c r="A3" s="104" t="s">
        <v>5</v>
      </c>
      <c r="B3" s="105"/>
      <c r="C3" s="106"/>
      <c r="D3" s="106"/>
      <c r="E3" s="106"/>
      <c r="F3" s="107" t="s">
        <v>6</v>
      </c>
    </row>
    <row r="4" spans="1:6" ht="19.5" customHeight="1">
      <c r="A4" s="108" t="s">
        <v>9</v>
      </c>
      <c r="B4" s="108"/>
      <c r="C4" s="108"/>
      <c r="D4" s="109" t="s">
        <v>176</v>
      </c>
      <c r="E4" s="110" t="s">
        <v>177</v>
      </c>
      <c r="F4" s="111"/>
    </row>
    <row r="5" spans="1:6" ht="19.5" customHeight="1">
      <c r="A5" s="112" t="s">
        <v>64</v>
      </c>
      <c r="B5" s="112"/>
      <c r="C5" s="108" t="s">
        <v>178</v>
      </c>
      <c r="D5" s="112"/>
      <c r="E5" s="113" t="s">
        <v>179</v>
      </c>
      <c r="F5" s="114" t="s">
        <v>180</v>
      </c>
    </row>
    <row r="6" spans="1:6" ht="19.5" customHeight="1">
      <c r="A6" s="115" t="s">
        <v>75</v>
      </c>
      <c r="B6" s="115" t="s">
        <v>76</v>
      </c>
      <c r="C6" s="116"/>
      <c r="D6" s="115"/>
      <c r="E6" s="117"/>
      <c r="F6" s="118"/>
    </row>
    <row r="7" spans="1:6" ht="19.5" customHeight="1">
      <c r="A7" s="119" t="s">
        <v>86</v>
      </c>
      <c r="B7" s="120" t="s">
        <v>86</v>
      </c>
      <c r="C7" s="121" t="s">
        <v>67</v>
      </c>
      <c r="D7" s="122">
        <v>2430846.41</v>
      </c>
      <c r="E7" s="123">
        <v>1924972.53</v>
      </c>
      <c r="F7" s="124">
        <v>505873.88</v>
      </c>
    </row>
    <row r="8" spans="1:6" ht="19.5" customHeight="1">
      <c r="A8" s="119" t="s">
        <v>86</v>
      </c>
      <c r="B8" s="120" t="s">
        <v>86</v>
      </c>
      <c r="C8" s="121" t="s">
        <v>87</v>
      </c>
      <c r="D8" s="122">
        <v>2430846.41</v>
      </c>
      <c r="E8" s="123">
        <v>1924972.53</v>
      </c>
      <c r="F8" s="124">
        <v>505873.88</v>
      </c>
    </row>
    <row r="9" spans="1:6" ht="19.5" customHeight="1">
      <c r="A9" s="119" t="s">
        <v>86</v>
      </c>
      <c r="B9" s="120" t="s">
        <v>86</v>
      </c>
      <c r="C9" s="121" t="s">
        <v>89</v>
      </c>
      <c r="D9" s="122">
        <v>2430846.41</v>
      </c>
      <c r="E9" s="123">
        <v>1924972.53</v>
      </c>
      <c r="F9" s="124">
        <v>505873.88</v>
      </c>
    </row>
    <row r="10" spans="1:6" ht="19.5" customHeight="1">
      <c r="A10" s="119" t="s">
        <v>181</v>
      </c>
      <c r="B10" s="120" t="s">
        <v>91</v>
      </c>
      <c r="C10" s="121" t="s">
        <v>182</v>
      </c>
      <c r="D10" s="122">
        <v>772164</v>
      </c>
      <c r="E10" s="123">
        <v>772164</v>
      </c>
      <c r="F10" s="124">
        <v>0</v>
      </c>
    </row>
    <row r="11" spans="1:6" ht="19.5" customHeight="1">
      <c r="A11" s="119" t="s">
        <v>181</v>
      </c>
      <c r="B11" s="120" t="s">
        <v>103</v>
      </c>
      <c r="C11" s="121" t="s">
        <v>183</v>
      </c>
      <c r="D11" s="122">
        <v>23784</v>
      </c>
      <c r="E11" s="123">
        <v>23784</v>
      </c>
      <c r="F11" s="124">
        <v>0</v>
      </c>
    </row>
    <row r="12" spans="1:6" ht="19.5" customHeight="1">
      <c r="A12" s="119" t="s">
        <v>181</v>
      </c>
      <c r="B12" s="120" t="s">
        <v>184</v>
      </c>
      <c r="C12" s="121" t="s">
        <v>185</v>
      </c>
      <c r="D12" s="122">
        <v>508539</v>
      </c>
      <c r="E12" s="123">
        <v>508539</v>
      </c>
      <c r="F12" s="124">
        <v>0</v>
      </c>
    </row>
    <row r="13" spans="1:6" ht="19.5" customHeight="1">
      <c r="A13" s="119" t="s">
        <v>181</v>
      </c>
      <c r="B13" s="120" t="s">
        <v>186</v>
      </c>
      <c r="C13" s="121" t="s">
        <v>187</v>
      </c>
      <c r="D13" s="122">
        <v>208717.92</v>
      </c>
      <c r="E13" s="123">
        <v>208717.92</v>
      </c>
      <c r="F13" s="124">
        <v>0</v>
      </c>
    </row>
    <row r="14" spans="1:6" ht="19.5" customHeight="1">
      <c r="A14" s="119" t="s">
        <v>181</v>
      </c>
      <c r="B14" s="120" t="s">
        <v>188</v>
      </c>
      <c r="C14" s="121" t="s">
        <v>189</v>
      </c>
      <c r="D14" s="122">
        <v>104358.96</v>
      </c>
      <c r="E14" s="123">
        <v>104358.96</v>
      </c>
      <c r="F14" s="124">
        <v>0</v>
      </c>
    </row>
    <row r="15" spans="1:6" ht="19.5" customHeight="1">
      <c r="A15" s="119" t="s">
        <v>181</v>
      </c>
      <c r="B15" s="120" t="s">
        <v>190</v>
      </c>
      <c r="C15" s="121" t="s">
        <v>191</v>
      </c>
      <c r="D15" s="122">
        <v>79573.67</v>
      </c>
      <c r="E15" s="123">
        <v>79573.67</v>
      </c>
      <c r="F15" s="124">
        <v>0</v>
      </c>
    </row>
    <row r="16" spans="1:6" ht="19.5" customHeight="1">
      <c r="A16" s="119" t="s">
        <v>181</v>
      </c>
      <c r="B16" s="120" t="s">
        <v>192</v>
      </c>
      <c r="C16" s="121" t="s">
        <v>193</v>
      </c>
      <c r="D16" s="122">
        <v>30436.54</v>
      </c>
      <c r="E16" s="123">
        <v>30436.54</v>
      </c>
      <c r="F16" s="124">
        <v>0</v>
      </c>
    </row>
    <row r="17" spans="1:6" ht="19.5" customHeight="1">
      <c r="A17" s="119" t="s">
        <v>181</v>
      </c>
      <c r="B17" s="120" t="s">
        <v>194</v>
      </c>
      <c r="C17" s="121" t="s">
        <v>106</v>
      </c>
      <c r="D17" s="122">
        <v>197398.44</v>
      </c>
      <c r="E17" s="123">
        <v>197398.44</v>
      </c>
      <c r="F17" s="124">
        <v>0</v>
      </c>
    </row>
    <row r="18" spans="1:6" ht="19.5" customHeight="1">
      <c r="A18" s="119" t="s">
        <v>195</v>
      </c>
      <c r="B18" s="120" t="s">
        <v>91</v>
      </c>
      <c r="C18" s="121" t="s">
        <v>196</v>
      </c>
      <c r="D18" s="122">
        <v>55000</v>
      </c>
      <c r="E18" s="123">
        <v>0</v>
      </c>
      <c r="F18" s="124">
        <v>55000</v>
      </c>
    </row>
    <row r="19" spans="1:6" ht="19.5" customHeight="1">
      <c r="A19" s="119" t="s">
        <v>195</v>
      </c>
      <c r="B19" s="120" t="s">
        <v>103</v>
      </c>
      <c r="C19" s="121" t="s">
        <v>197</v>
      </c>
      <c r="D19" s="122">
        <v>120000</v>
      </c>
      <c r="E19" s="123">
        <v>0</v>
      </c>
      <c r="F19" s="124">
        <v>120000</v>
      </c>
    </row>
    <row r="20" spans="1:6" ht="19.5" customHeight="1">
      <c r="A20" s="119" t="s">
        <v>195</v>
      </c>
      <c r="B20" s="120" t="s">
        <v>96</v>
      </c>
      <c r="C20" s="121" t="s">
        <v>198</v>
      </c>
      <c r="D20" s="122">
        <v>7500</v>
      </c>
      <c r="E20" s="123">
        <v>0</v>
      </c>
      <c r="F20" s="124">
        <v>7500</v>
      </c>
    </row>
    <row r="21" spans="1:6" ht="19.5" customHeight="1">
      <c r="A21" s="119" t="s">
        <v>195</v>
      </c>
      <c r="B21" s="120" t="s">
        <v>98</v>
      </c>
      <c r="C21" s="121" t="s">
        <v>199</v>
      </c>
      <c r="D21" s="122">
        <v>13500</v>
      </c>
      <c r="E21" s="123">
        <v>0</v>
      </c>
      <c r="F21" s="124">
        <v>13500</v>
      </c>
    </row>
    <row r="22" spans="1:6" ht="19.5" customHeight="1">
      <c r="A22" s="119" t="s">
        <v>195</v>
      </c>
      <c r="B22" s="120" t="s">
        <v>184</v>
      </c>
      <c r="C22" s="121" t="s">
        <v>200</v>
      </c>
      <c r="D22" s="122">
        <v>12000</v>
      </c>
      <c r="E22" s="123">
        <v>0</v>
      </c>
      <c r="F22" s="124">
        <v>12000</v>
      </c>
    </row>
    <row r="23" spans="1:6" ht="19.5" customHeight="1">
      <c r="A23" s="119" t="s">
        <v>195</v>
      </c>
      <c r="B23" s="120" t="s">
        <v>102</v>
      </c>
      <c r="C23" s="121" t="s">
        <v>201</v>
      </c>
      <c r="D23" s="122">
        <v>60000</v>
      </c>
      <c r="E23" s="123">
        <v>0</v>
      </c>
      <c r="F23" s="124">
        <v>60000</v>
      </c>
    </row>
    <row r="24" spans="1:6" ht="19.5" customHeight="1">
      <c r="A24" s="119" t="s">
        <v>195</v>
      </c>
      <c r="B24" s="120" t="s">
        <v>194</v>
      </c>
      <c r="C24" s="121" t="s">
        <v>202</v>
      </c>
      <c r="D24" s="122">
        <v>2000</v>
      </c>
      <c r="E24" s="123">
        <v>0</v>
      </c>
      <c r="F24" s="124">
        <v>2000</v>
      </c>
    </row>
    <row r="25" spans="1:6" ht="19.5" customHeight="1">
      <c r="A25" s="119" t="s">
        <v>195</v>
      </c>
      <c r="B25" s="120" t="s">
        <v>203</v>
      </c>
      <c r="C25" s="121" t="s">
        <v>204</v>
      </c>
      <c r="D25" s="122">
        <v>10000</v>
      </c>
      <c r="E25" s="123">
        <v>0</v>
      </c>
      <c r="F25" s="124">
        <v>10000</v>
      </c>
    </row>
    <row r="26" spans="1:6" ht="19.5" customHeight="1">
      <c r="A26" s="119" t="s">
        <v>195</v>
      </c>
      <c r="B26" s="120" t="s">
        <v>205</v>
      </c>
      <c r="C26" s="121" t="s">
        <v>206</v>
      </c>
      <c r="D26" s="122">
        <v>50253.08</v>
      </c>
      <c r="E26" s="123">
        <v>0</v>
      </c>
      <c r="F26" s="124">
        <v>50253.08</v>
      </c>
    </row>
    <row r="27" spans="1:6" ht="19.5" customHeight="1">
      <c r="A27" s="119" t="s">
        <v>195</v>
      </c>
      <c r="B27" s="120" t="s">
        <v>207</v>
      </c>
      <c r="C27" s="121" t="s">
        <v>208</v>
      </c>
      <c r="D27" s="122">
        <v>33760.8</v>
      </c>
      <c r="E27" s="123">
        <v>0</v>
      </c>
      <c r="F27" s="124">
        <v>33760.8</v>
      </c>
    </row>
    <row r="28" spans="1:6" ht="19.5" customHeight="1">
      <c r="A28" s="119" t="s">
        <v>195</v>
      </c>
      <c r="B28" s="120" t="s">
        <v>209</v>
      </c>
      <c r="C28" s="121" t="s">
        <v>210</v>
      </c>
      <c r="D28" s="122">
        <v>12000</v>
      </c>
      <c r="E28" s="123">
        <v>0</v>
      </c>
      <c r="F28" s="124">
        <v>12000</v>
      </c>
    </row>
    <row r="29" spans="1:6" ht="19.5" customHeight="1">
      <c r="A29" s="119" t="s">
        <v>195</v>
      </c>
      <c r="B29" s="120" t="s">
        <v>211</v>
      </c>
      <c r="C29" s="121" t="s">
        <v>212</v>
      </c>
      <c r="D29" s="122">
        <v>14000</v>
      </c>
      <c r="E29" s="123">
        <v>0</v>
      </c>
      <c r="F29" s="124">
        <v>14000</v>
      </c>
    </row>
    <row r="30" spans="1:6" ht="19.5" customHeight="1">
      <c r="A30" s="119" t="s">
        <v>195</v>
      </c>
      <c r="B30" s="120" t="s">
        <v>92</v>
      </c>
      <c r="C30" s="121" t="s">
        <v>213</v>
      </c>
      <c r="D30" s="122">
        <v>115860</v>
      </c>
      <c r="E30" s="123">
        <v>0</v>
      </c>
      <c r="F30" s="124">
        <v>115860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workbookViewId="0" topLeftCell="A1">
      <selection activeCell="A3" sqref="A3:E3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43"/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100" t="s">
        <v>214</v>
      </c>
    </row>
    <row r="2" spans="1:16" ht="19.5" customHeight="1">
      <c r="A2" s="46" t="s">
        <v>215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9.5" customHeight="1">
      <c r="A3" s="97" t="s">
        <v>5</v>
      </c>
      <c r="B3" s="97"/>
      <c r="C3" s="97"/>
      <c r="D3" s="97"/>
      <c r="E3" s="98"/>
      <c r="F3" s="45"/>
      <c r="G3" s="2"/>
      <c r="H3" s="45"/>
      <c r="I3" s="45"/>
      <c r="J3" s="45"/>
      <c r="K3" s="45"/>
      <c r="L3" s="45"/>
      <c r="M3" s="45"/>
      <c r="N3" s="45"/>
      <c r="O3" s="45"/>
      <c r="P3" s="100" t="s">
        <v>6</v>
      </c>
    </row>
    <row r="4" spans="1:16" ht="19.5" customHeight="1">
      <c r="A4" s="89" t="s">
        <v>9</v>
      </c>
      <c r="B4" s="90"/>
      <c r="C4" s="90"/>
      <c r="D4" s="91"/>
      <c r="E4" s="96"/>
      <c r="F4" s="51" t="s">
        <v>60</v>
      </c>
      <c r="G4" s="35" t="s">
        <v>216</v>
      </c>
      <c r="H4" s="35" t="s">
        <v>217</v>
      </c>
      <c r="I4" s="35" t="s">
        <v>218</v>
      </c>
      <c r="J4" s="35" t="s">
        <v>219</v>
      </c>
      <c r="K4" s="35" t="s">
        <v>220</v>
      </c>
      <c r="L4" s="35" t="s">
        <v>221</v>
      </c>
      <c r="M4" s="35" t="s">
        <v>222</v>
      </c>
      <c r="N4" s="35" t="s">
        <v>223</v>
      </c>
      <c r="O4" s="35" t="s">
        <v>224</v>
      </c>
      <c r="P4" s="35" t="s">
        <v>225</v>
      </c>
    </row>
    <row r="5" spans="1:16" ht="19.5" customHeight="1">
      <c r="A5" s="54" t="s">
        <v>64</v>
      </c>
      <c r="B5" s="55"/>
      <c r="C5" s="56"/>
      <c r="D5" s="75" t="s">
        <v>165</v>
      </c>
      <c r="E5" s="51" t="s">
        <v>166</v>
      </c>
      <c r="F5" s="51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0.75" customHeight="1">
      <c r="A6" s="60" t="s">
        <v>75</v>
      </c>
      <c r="B6" s="93" t="s">
        <v>76</v>
      </c>
      <c r="C6" s="94" t="s">
        <v>77</v>
      </c>
      <c r="D6" s="85"/>
      <c r="E6" s="85"/>
      <c r="F6" s="85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9.5" customHeight="1">
      <c r="A7" s="65" t="s">
        <v>86</v>
      </c>
      <c r="B7" s="65" t="s">
        <v>86</v>
      </c>
      <c r="C7" s="40" t="s">
        <v>86</v>
      </c>
      <c r="D7" s="68" t="s">
        <v>86</v>
      </c>
      <c r="E7" s="41" t="s">
        <v>67</v>
      </c>
      <c r="F7" s="65">
        <f aca="true" t="shared" si="0" ref="F7:F15">SUM(G7:P7)</f>
        <v>2430846.41</v>
      </c>
      <c r="G7" s="65">
        <v>1924972.53</v>
      </c>
      <c r="H7" s="65">
        <v>505873.88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70">
        <v>0</v>
      </c>
    </row>
    <row r="8" spans="1:16" ht="19.5" customHeight="1">
      <c r="A8" s="65" t="s">
        <v>86</v>
      </c>
      <c r="B8" s="65" t="s">
        <v>86</v>
      </c>
      <c r="C8" s="40" t="s">
        <v>86</v>
      </c>
      <c r="D8" s="68" t="s">
        <v>86</v>
      </c>
      <c r="E8" s="41" t="s">
        <v>87</v>
      </c>
      <c r="F8" s="65">
        <f t="shared" si="0"/>
        <v>2430846.41</v>
      </c>
      <c r="G8" s="65">
        <v>1924972.53</v>
      </c>
      <c r="H8" s="65">
        <v>505873.88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70">
        <v>0</v>
      </c>
    </row>
    <row r="9" spans="1:16" ht="19.5" customHeight="1">
      <c r="A9" s="65" t="s">
        <v>86</v>
      </c>
      <c r="B9" s="65" t="s">
        <v>86</v>
      </c>
      <c r="C9" s="40" t="s">
        <v>86</v>
      </c>
      <c r="D9" s="68" t="s">
        <v>88</v>
      </c>
      <c r="E9" s="41" t="s">
        <v>89</v>
      </c>
      <c r="F9" s="65">
        <f t="shared" si="0"/>
        <v>2430846.41</v>
      </c>
      <c r="G9" s="65">
        <v>1924972.53</v>
      </c>
      <c r="H9" s="65">
        <v>505873.88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70">
        <v>0</v>
      </c>
    </row>
    <row r="10" spans="1:16" ht="19.5" customHeight="1">
      <c r="A10" s="65" t="s">
        <v>90</v>
      </c>
      <c r="B10" s="65" t="s">
        <v>91</v>
      </c>
      <c r="C10" s="40" t="s">
        <v>92</v>
      </c>
      <c r="D10" s="68" t="s">
        <v>93</v>
      </c>
      <c r="E10" s="41" t="s">
        <v>94</v>
      </c>
      <c r="F10" s="65">
        <f t="shared" si="0"/>
        <v>1829997.42</v>
      </c>
      <c r="G10" s="65">
        <v>1334923.54</v>
      </c>
      <c r="H10" s="65">
        <v>495073.88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70">
        <v>0</v>
      </c>
    </row>
    <row r="11" spans="1:16" ht="19.5" customHeight="1">
      <c r="A11" s="65" t="s">
        <v>95</v>
      </c>
      <c r="B11" s="65" t="s">
        <v>96</v>
      </c>
      <c r="C11" s="40" t="s">
        <v>96</v>
      </c>
      <c r="D11" s="68" t="s">
        <v>93</v>
      </c>
      <c r="E11" s="41" t="s">
        <v>97</v>
      </c>
      <c r="F11" s="65">
        <f t="shared" si="0"/>
        <v>208717.92</v>
      </c>
      <c r="G11" s="65">
        <v>208717.92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70">
        <v>0</v>
      </c>
    </row>
    <row r="12" spans="1:16" ht="19.5" customHeight="1">
      <c r="A12" s="65" t="s">
        <v>95</v>
      </c>
      <c r="B12" s="65" t="s">
        <v>96</v>
      </c>
      <c r="C12" s="40" t="s">
        <v>98</v>
      </c>
      <c r="D12" s="68" t="s">
        <v>93</v>
      </c>
      <c r="E12" s="41" t="s">
        <v>99</v>
      </c>
      <c r="F12" s="65">
        <f t="shared" si="0"/>
        <v>104358.96</v>
      </c>
      <c r="G12" s="65">
        <v>104358.96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70">
        <v>0</v>
      </c>
    </row>
    <row r="13" spans="1:16" ht="19.5" customHeight="1">
      <c r="A13" s="65" t="s">
        <v>95</v>
      </c>
      <c r="B13" s="65" t="s">
        <v>96</v>
      </c>
      <c r="C13" s="40" t="s">
        <v>92</v>
      </c>
      <c r="D13" s="68" t="s">
        <v>93</v>
      </c>
      <c r="E13" s="41" t="s">
        <v>100</v>
      </c>
      <c r="F13" s="65">
        <f t="shared" si="0"/>
        <v>10800</v>
      </c>
      <c r="G13" s="65">
        <v>0</v>
      </c>
      <c r="H13" s="65">
        <v>10800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70">
        <v>0</v>
      </c>
    </row>
    <row r="14" spans="1:16" ht="19.5" customHeight="1">
      <c r="A14" s="65" t="s">
        <v>101</v>
      </c>
      <c r="B14" s="65" t="s">
        <v>102</v>
      </c>
      <c r="C14" s="40" t="s">
        <v>103</v>
      </c>
      <c r="D14" s="68" t="s">
        <v>93</v>
      </c>
      <c r="E14" s="41" t="s">
        <v>104</v>
      </c>
      <c r="F14" s="65">
        <f t="shared" si="0"/>
        <v>79573.67</v>
      </c>
      <c r="G14" s="65">
        <v>79573.67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70">
        <v>0</v>
      </c>
    </row>
    <row r="15" spans="1:16" ht="19.5" customHeight="1">
      <c r="A15" s="65" t="s">
        <v>105</v>
      </c>
      <c r="B15" s="65" t="s">
        <v>103</v>
      </c>
      <c r="C15" s="40" t="s">
        <v>91</v>
      </c>
      <c r="D15" s="68" t="s">
        <v>93</v>
      </c>
      <c r="E15" s="41" t="s">
        <v>106</v>
      </c>
      <c r="F15" s="65">
        <f t="shared" si="0"/>
        <v>197398.44</v>
      </c>
      <c r="G15" s="65">
        <v>197398.44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70">
        <v>0</v>
      </c>
    </row>
  </sheetData>
  <sheetProtection/>
  <mergeCells count="17">
    <mergeCell ref="A2:P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74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workbookViewId="0" topLeftCell="A1">
      <selection activeCell="M29" sqref="M29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72" t="s">
        <v>226</v>
      </c>
    </row>
    <row r="2" spans="1:33" ht="19.5" customHeight="1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9.5" customHeight="1">
      <c r="A3" s="88" t="s">
        <v>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44"/>
      <c r="O3" s="44"/>
      <c r="P3" s="44"/>
      <c r="Q3" s="44"/>
      <c r="R3" s="44"/>
      <c r="S3" s="44"/>
      <c r="T3" s="4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7" t="s">
        <v>6</v>
      </c>
    </row>
    <row r="4" spans="1:33" ht="19.5" customHeight="1">
      <c r="A4" s="89" t="s">
        <v>9</v>
      </c>
      <c r="B4" s="90"/>
      <c r="C4" s="90"/>
      <c r="D4" s="91"/>
      <c r="E4" s="96"/>
      <c r="F4" s="51" t="s">
        <v>67</v>
      </c>
      <c r="G4" s="30" t="s">
        <v>216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0" t="s">
        <v>228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82"/>
      <c r="AG4" s="32"/>
    </row>
    <row r="5" spans="1:33" ht="19.5" customHeight="1">
      <c r="A5" s="54" t="s">
        <v>64</v>
      </c>
      <c r="B5" s="55"/>
      <c r="C5" s="56"/>
      <c r="D5" s="75" t="s">
        <v>165</v>
      </c>
      <c r="E5" s="51" t="s">
        <v>166</v>
      </c>
      <c r="F5" s="59"/>
      <c r="G5" s="59" t="s">
        <v>170</v>
      </c>
      <c r="H5" s="59" t="s">
        <v>229</v>
      </c>
      <c r="I5" s="59" t="s">
        <v>230</v>
      </c>
      <c r="J5" s="59" t="s">
        <v>231</v>
      </c>
      <c r="K5" s="59" t="s">
        <v>232</v>
      </c>
      <c r="L5" s="59" t="s">
        <v>233</v>
      </c>
      <c r="M5" s="59" t="s">
        <v>234</v>
      </c>
      <c r="N5" s="59" t="s">
        <v>235</v>
      </c>
      <c r="O5" s="59" t="s">
        <v>236</v>
      </c>
      <c r="P5" s="59" t="s">
        <v>237</v>
      </c>
      <c r="Q5" s="59" t="s">
        <v>238</v>
      </c>
      <c r="R5" s="59" t="s">
        <v>239</v>
      </c>
      <c r="S5" s="59" t="s">
        <v>240</v>
      </c>
      <c r="T5" s="59" t="s">
        <v>241</v>
      </c>
      <c r="U5" s="59" t="s">
        <v>170</v>
      </c>
      <c r="V5" s="59" t="s">
        <v>242</v>
      </c>
      <c r="W5" s="59" t="s">
        <v>243</v>
      </c>
      <c r="X5" s="59" t="s">
        <v>244</v>
      </c>
      <c r="Y5" s="59" t="s">
        <v>245</v>
      </c>
      <c r="Z5" s="59" t="s">
        <v>246</v>
      </c>
      <c r="AA5" s="59" t="s">
        <v>247</v>
      </c>
      <c r="AB5" s="59" t="s">
        <v>240</v>
      </c>
      <c r="AC5" s="59" t="s">
        <v>248</v>
      </c>
      <c r="AD5" s="59" t="s">
        <v>249</v>
      </c>
      <c r="AE5" s="83" t="s">
        <v>250</v>
      </c>
      <c r="AF5" s="57" t="s">
        <v>251</v>
      </c>
      <c r="AG5" s="84" t="s">
        <v>252</v>
      </c>
    </row>
    <row r="6" spans="1:33" ht="30.75" customHeight="1">
      <c r="A6" s="60" t="s">
        <v>75</v>
      </c>
      <c r="B6" s="93" t="s">
        <v>76</v>
      </c>
      <c r="C6" s="94" t="s">
        <v>77</v>
      </c>
      <c r="D6" s="85"/>
      <c r="E6" s="85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85"/>
      <c r="AF6" s="57" t="s">
        <v>253</v>
      </c>
      <c r="AG6" s="63"/>
    </row>
    <row r="7" spans="1:33" ht="19.5" customHeight="1">
      <c r="A7" s="65" t="s">
        <v>86</v>
      </c>
      <c r="B7" s="65" t="s">
        <v>86</v>
      </c>
      <c r="C7" s="65" t="s">
        <v>86</v>
      </c>
      <c r="D7" s="65" t="s">
        <v>86</v>
      </c>
      <c r="E7" s="65" t="s">
        <v>67</v>
      </c>
      <c r="F7" s="70">
        <f aca="true" t="shared" si="0" ref="F7:F14">SUM(G7,U7)</f>
        <v>1924972.53</v>
      </c>
      <c r="G7" s="66">
        <v>1924972.53</v>
      </c>
      <c r="H7" s="65">
        <v>772164</v>
      </c>
      <c r="I7" s="65">
        <v>23784</v>
      </c>
      <c r="J7" s="65">
        <v>0</v>
      </c>
      <c r="K7" s="65">
        <v>0</v>
      </c>
      <c r="L7" s="65">
        <v>508539</v>
      </c>
      <c r="M7" s="65">
        <v>208717.92</v>
      </c>
      <c r="N7" s="70">
        <v>104358.96</v>
      </c>
      <c r="O7" s="70">
        <v>79573.67</v>
      </c>
      <c r="P7" s="70">
        <v>0</v>
      </c>
      <c r="Q7" s="70">
        <v>30436.54</v>
      </c>
      <c r="R7" s="70">
        <v>197398.44</v>
      </c>
      <c r="S7" s="70">
        <v>0</v>
      </c>
      <c r="T7" s="70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70">
        <v>0</v>
      </c>
      <c r="AC7" s="68">
        <v>0</v>
      </c>
      <c r="AD7" s="66">
        <v>0</v>
      </c>
      <c r="AE7" s="65">
        <v>0</v>
      </c>
      <c r="AF7" s="67">
        <v>0</v>
      </c>
      <c r="AG7" s="68">
        <v>0</v>
      </c>
    </row>
    <row r="8" spans="1:33" ht="19.5" customHeight="1">
      <c r="A8" s="65" t="s">
        <v>86</v>
      </c>
      <c r="B8" s="65" t="s">
        <v>86</v>
      </c>
      <c r="C8" s="65" t="s">
        <v>86</v>
      </c>
      <c r="D8" s="65" t="s">
        <v>86</v>
      </c>
      <c r="E8" s="65" t="s">
        <v>87</v>
      </c>
      <c r="F8" s="70">
        <f t="shared" si="0"/>
        <v>1924972.53</v>
      </c>
      <c r="G8" s="66">
        <v>1924972.53</v>
      </c>
      <c r="H8" s="65">
        <v>772164</v>
      </c>
      <c r="I8" s="65">
        <v>23784</v>
      </c>
      <c r="J8" s="65">
        <v>0</v>
      </c>
      <c r="K8" s="65">
        <v>0</v>
      </c>
      <c r="L8" s="65">
        <v>508539</v>
      </c>
      <c r="M8" s="65">
        <v>208717.92</v>
      </c>
      <c r="N8" s="70">
        <v>104358.96</v>
      </c>
      <c r="O8" s="70">
        <v>79573.67</v>
      </c>
      <c r="P8" s="70">
        <v>0</v>
      </c>
      <c r="Q8" s="70">
        <v>30436.54</v>
      </c>
      <c r="R8" s="70">
        <v>197398.44</v>
      </c>
      <c r="S8" s="70">
        <v>0</v>
      </c>
      <c r="T8" s="70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70">
        <v>0</v>
      </c>
      <c r="AC8" s="68">
        <v>0</v>
      </c>
      <c r="AD8" s="66">
        <v>0</v>
      </c>
      <c r="AE8" s="65">
        <v>0</v>
      </c>
      <c r="AF8" s="67">
        <v>0</v>
      </c>
      <c r="AG8" s="68">
        <v>0</v>
      </c>
    </row>
    <row r="9" spans="1:33" ht="19.5" customHeight="1">
      <c r="A9" s="65" t="s">
        <v>86</v>
      </c>
      <c r="B9" s="65" t="s">
        <v>86</v>
      </c>
      <c r="C9" s="65" t="s">
        <v>86</v>
      </c>
      <c r="D9" s="65" t="s">
        <v>88</v>
      </c>
      <c r="E9" s="65" t="s">
        <v>89</v>
      </c>
      <c r="F9" s="70">
        <f t="shared" si="0"/>
        <v>1924972.53</v>
      </c>
      <c r="G9" s="66">
        <v>1924972.53</v>
      </c>
      <c r="H9" s="65">
        <v>772164</v>
      </c>
      <c r="I9" s="65">
        <v>23784</v>
      </c>
      <c r="J9" s="65">
        <v>0</v>
      </c>
      <c r="K9" s="65">
        <v>0</v>
      </c>
      <c r="L9" s="65">
        <v>508539</v>
      </c>
      <c r="M9" s="65">
        <v>208717.92</v>
      </c>
      <c r="N9" s="70">
        <v>104358.96</v>
      </c>
      <c r="O9" s="70">
        <v>79573.67</v>
      </c>
      <c r="P9" s="70">
        <v>0</v>
      </c>
      <c r="Q9" s="70">
        <v>30436.54</v>
      </c>
      <c r="R9" s="70">
        <v>197398.44</v>
      </c>
      <c r="S9" s="70">
        <v>0</v>
      </c>
      <c r="T9" s="70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70">
        <v>0</v>
      </c>
      <c r="AC9" s="68">
        <v>0</v>
      </c>
      <c r="AD9" s="66">
        <v>0</v>
      </c>
      <c r="AE9" s="65">
        <v>0</v>
      </c>
      <c r="AF9" s="67">
        <v>0</v>
      </c>
      <c r="AG9" s="68">
        <v>0</v>
      </c>
    </row>
    <row r="10" spans="1:33" ht="19.5" customHeight="1">
      <c r="A10" s="65" t="s">
        <v>90</v>
      </c>
      <c r="B10" s="65" t="s">
        <v>91</v>
      </c>
      <c r="C10" s="65" t="s">
        <v>92</v>
      </c>
      <c r="D10" s="65" t="s">
        <v>93</v>
      </c>
      <c r="E10" s="65" t="s">
        <v>94</v>
      </c>
      <c r="F10" s="70">
        <f t="shared" si="0"/>
        <v>1334923.54</v>
      </c>
      <c r="G10" s="66">
        <v>1334923.54</v>
      </c>
      <c r="H10" s="65">
        <v>772164</v>
      </c>
      <c r="I10" s="65">
        <v>23784</v>
      </c>
      <c r="J10" s="65">
        <v>0</v>
      </c>
      <c r="K10" s="65">
        <v>0</v>
      </c>
      <c r="L10" s="65">
        <v>508539</v>
      </c>
      <c r="M10" s="65">
        <v>0</v>
      </c>
      <c r="N10" s="70">
        <v>0</v>
      </c>
      <c r="O10" s="70">
        <v>0</v>
      </c>
      <c r="P10" s="70">
        <v>0</v>
      </c>
      <c r="Q10" s="70">
        <v>30436.54</v>
      </c>
      <c r="R10" s="70">
        <v>0</v>
      </c>
      <c r="S10" s="70">
        <v>0</v>
      </c>
      <c r="T10" s="70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70">
        <v>0</v>
      </c>
      <c r="AC10" s="68">
        <v>0</v>
      </c>
      <c r="AD10" s="66">
        <v>0</v>
      </c>
      <c r="AE10" s="65">
        <v>0</v>
      </c>
      <c r="AF10" s="67">
        <v>0</v>
      </c>
      <c r="AG10" s="68">
        <v>0</v>
      </c>
    </row>
    <row r="11" spans="1:33" ht="19.5" customHeight="1">
      <c r="A11" s="65" t="s">
        <v>95</v>
      </c>
      <c r="B11" s="65" t="s">
        <v>96</v>
      </c>
      <c r="C11" s="65" t="s">
        <v>96</v>
      </c>
      <c r="D11" s="65" t="s">
        <v>93</v>
      </c>
      <c r="E11" s="65" t="s">
        <v>97</v>
      </c>
      <c r="F11" s="70">
        <f t="shared" si="0"/>
        <v>208717.92</v>
      </c>
      <c r="G11" s="66">
        <v>208717.92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208717.92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70">
        <v>0</v>
      </c>
      <c r="AC11" s="68">
        <v>0</v>
      </c>
      <c r="AD11" s="66">
        <v>0</v>
      </c>
      <c r="AE11" s="65">
        <v>0</v>
      </c>
      <c r="AF11" s="67">
        <v>0</v>
      </c>
      <c r="AG11" s="68">
        <v>0</v>
      </c>
    </row>
    <row r="12" spans="1:33" ht="19.5" customHeight="1">
      <c r="A12" s="65" t="s">
        <v>95</v>
      </c>
      <c r="B12" s="65" t="s">
        <v>96</v>
      </c>
      <c r="C12" s="65" t="s">
        <v>98</v>
      </c>
      <c r="D12" s="65" t="s">
        <v>93</v>
      </c>
      <c r="E12" s="65" t="s">
        <v>99</v>
      </c>
      <c r="F12" s="70">
        <f t="shared" si="0"/>
        <v>104358.96</v>
      </c>
      <c r="G12" s="66">
        <v>104358.96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70">
        <v>104358.96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70">
        <v>0</v>
      </c>
      <c r="AC12" s="68">
        <v>0</v>
      </c>
      <c r="AD12" s="66">
        <v>0</v>
      </c>
      <c r="AE12" s="65">
        <v>0</v>
      </c>
      <c r="AF12" s="67">
        <v>0</v>
      </c>
      <c r="AG12" s="68">
        <v>0</v>
      </c>
    </row>
    <row r="13" spans="1:33" ht="19.5" customHeight="1">
      <c r="A13" s="65" t="s">
        <v>101</v>
      </c>
      <c r="B13" s="65" t="s">
        <v>102</v>
      </c>
      <c r="C13" s="65" t="s">
        <v>103</v>
      </c>
      <c r="D13" s="65" t="s">
        <v>93</v>
      </c>
      <c r="E13" s="65" t="s">
        <v>104</v>
      </c>
      <c r="F13" s="70">
        <f t="shared" si="0"/>
        <v>79573.67</v>
      </c>
      <c r="G13" s="66">
        <v>79573.67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70">
        <v>0</v>
      </c>
      <c r="O13" s="70">
        <v>79573.67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70">
        <v>0</v>
      </c>
      <c r="AC13" s="68">
        <v>0</v>
      </c>
      <c r="AD13" s="66">
        <v>0</v>
      </c>
      <c r="AE13" s="65">
        <v>0</v>
      </c>
      <c r="AF13" s="67">
        <v>0</v>
      </c>
      <c r="AG13" s="68">
        <v>0</v>
      </c>
    </row>
    <row r="14" spans="1:33" ht="19.5" customHeight="1">
      <c r="A14" s="65" t="s">
        <v>105</v>
      </c>
      <c r="B14" s="65" t="s">
        <v>103</v>
      </c>
      <c r="C14" s="65" t="s">
        <v>91</v>
      </c>
      <c r="D14" s="65" t="s">
        <v>93</v>
      </c>
      <c r="E14" s="65" t="s">
        <v>106</v>
      </c>
      <c r="F14" s="70">
        <f t="shared" si="0"/>
        <v>197398.44</v>
      </c>
      <c r="G14" s="66">
        <v>197398.44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70">
        <v>0</v>
      </c>
      <c r="O14" s="70">
        <v>0</v>
      </c>
      <c r="P14" s="70">
        <v>0</v>
      </c>
      <c r="Q14" s="70">
        <v>0</v>
      </c>
      <c r="R14" s="70">
        <v>197398.44</v>
      </c>
      <c r="S14" s="70">
        <v>0</v>
      </c>
      <c r="T14" s="70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70">
        <v>0</v>
      </c>
      <c r="AC14" s="68">
        <v>0</v>
      </c>
      <c r="AD14" s="66">
        <v>0</v>
      </c>
      <c r="AE14" s="65">
        <v>0</v>
      </c>
      <c r="AF14" s="67">
        <v>0</v>
      </c>
      <c r="AG14" s="68">
        <v>0</v>
      </c>
    </row>
  </sheetData>
  <sheetProtection/>
  <mergeCells count="36"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Arwin</cp:lastModifiedBy>
  <cp:lastPrinted>2021-02-07T02:49:59Z</cp:lastPrinted>
  <dcterms:created xsi:type="dcterms:W3CDTF">2021-02-07T07:48:39Z</dcterms:created>
  <dcterms:modified xsi:type="dcterms:W3CDTF">2021-02-07T07:49:01Z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