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#N/A-1</definedName>
    <definedName name="_xlnm.Print_Area" localSheetId="1">'1'!$A$1:$D$37</definedName>
    <definedName name="_xlnm.Print_Titles" localSheetId="1">'1'!$1:$37</definedName>
    <definedName name="_xlnm.Print_Area" localSheetId="2">'1-1'!$A$1:$W$73</definedName>
    <definedName name="_xlnm.Print_Titles" localSheetId="2">'1-1'!$1:$6</definedName>
    <definedName name="_xlnm.Print_Area" localSheetId="3">'1-2'!$A$1:$H$72</definedName>
    <definedName name="_xlnm.Print_Titles" localSheetId="3">'1-2'!$1:$5</definedName>
    <definedName name="_xlnm.Print_Area" localSheetId="4">'2'!$A$1:$H$39</definedName>
    <definedName name="_xlnm.Print_Titles" localSheetId="4">'2'!$1:$39</definedName>
    <definedName name="_xlnm.Print_Area" localSheetId="5">'2-1'!$A$1:$AI$52</definedName>
    <definedName name="_xlnm.Print_Area" localSheetId="6">'3'!$A$1:$F$151</definedName>
    <definedName name="_xlnm.Print_Titles" localSheetId="6">'3'!$1:$6</definedName>
    <definedName name="_xlnm.Print_Area" localSheetId="7">'4'!$A$1:$P$73</definedName>
    <definedName name="_xlnm.Print_Titles" localSheetId="7">'4'!$1:$6</definedName>
    <definedName name="_xlnm.Print_Area" localSheetId="8">'4-1(1)'!$A$1:$AF$69</definedName>
    <definedName name="_xlnm.Print_Titles" localSheetId="8">'4-1(1)'!$1:$6</definedName>
    <definedName name="_xlnm.Print_Area" localSheetId="9">'4-1(2)'!$A$1:$AG$34</definedName>
    <definedName name="_xlnm.Print_Titles" localSheetId="9">'4-1(2)'!$1:$6</definedName>
    <definedName name="_xlnm.Print_Area" localSheetId="10">'4-1(3)'!$A$1:$AJ$16</definedName>
    <definedName name="_xlnm.Print_Titles" localSheetId="10">'4-1(3)'!$1:$6</definedName>
    <definedName name="_xlnm.Print_Area" localSheetId="11">'4-1(4)'!$A$1:$AD$12</definedName>
    <definedName name="_xlnm.Print_Titles" localSheetId="11">'4-1(4)'!$1:$6</definedName>
    <definedName name="_xlnm.Print_Area" localSheetId="12">'4-2'!$A$1:$F$33</definedName>
    <definedName name="_xlnm.Print_Titles" localSheetId="12">'4-2'!$1:$5</definedName>
    <definedName name="_xlnm.Print_Area" localSheetId="13">'5'!$A$1:$H$15</definedName>
    <definedName name="_xlnm.Print_Titles" localSheetId="13">'5'!$1:$5</definedName>
    <definedName name="_xlnm.Print_Area" localSheetId="14">'6'!$A$1:$H$15</definedName>
    <definedName name="_xlnm.Print_Titles" localSheetId="14">'6'!$1:$5</definedName>
    <definedName name="_xlnm.Print_Area" localSheetId="15">'7'!$A$1:$F$11</definedName>
    <definedName name="_xlnm.Print_Titles" localSheetId="15">'7'!$1:$11</definedName>
    <definedName name="_xlnm.Print_Area" localSheetId="16">'8'!$A$1:$G$8</definedName>
    <definedName name="_xlnm.Print_Titles" localSheetId="16">'8'!$1:$5</definedName>
  </definedNames>
  <calcPr fullCalcOnLoad="1"/>
</workbook>
</file>

<file path=xl/sharedStrings.xml><?xml version="1.0" encoding="utf-8"?>
<sst xmlns="http://schemas.openxmlformats.org/spreadsheetml/2006/main" count="3244" uniqueCount="407">
  <si>
    <t>单位名称</t>
  </si>
  <si>
    <t>2019年部门预算</t>
  </si>
  <si>
    <t>报送日期：     年   月   日</t>
  </si>
  <si>
    <t>表1</t>
  </si>
  <si>
    <t>收支预算总表</t>
  </si>
  <si>
    <t>单位名称：乐山市文化广电新闻出版局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</si>
  <si>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</si>
  <si>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</si>
  <si>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</si>
  <si>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</si>
  <si>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</si>
  <si>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</si>
  <si>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</si>
  <si>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</si>
  <si>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</si>
  <si>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</si>
  <si>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</si>
  <si>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</si>
  <si>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</si>
  <si>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</si>
  <si>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</si>
  <si>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</si>
  <si>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</si>
  <si>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</si>
  <si>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</si>
  <si>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</si>
  <si>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</si>
  <si>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</si>
  <si>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</si>
  <si>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</si>
  <si>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</si>
  <si>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</si>
  <si>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</si>
  <si>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</si>
  <si>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</si>
  <si>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</si>
  <si>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</si>
  <si>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</si>
  <si>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</si>
  <si>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</si>
  <si>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</si>
  <si>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</si>
  <si>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</si>
  <si>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</si>
  <si>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</si>
  <si>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</si>
  <si>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</si>
  <si>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</si>
  <si>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</si>
  <si>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</si>
  <si>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</si>
  <si>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</si>
  <si>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</si>
  <si>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</si>
  <si>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</si>
  <si>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</si>
  <si>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</si>
  <si>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</si>
  <si>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</si>
  <si>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</si>
  <si>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</si>
  <si>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</si>
  <si>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</si>
  <si>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</si>
  <si>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</si>
  <si>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</si>
  <si>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</si>
  <si>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</si>
  <si>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</si>
  <si>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</si>
  <si>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</si>
  <si>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</si>
  <si>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</si>
  <si>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</si>
  <si>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</si>
  <si>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</si>
  <si>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</si>
  <si>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</si>
  <si>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</si>
  <si>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</si>
  <si>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</si>
  <si>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</si>
  <si>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</si>
  <si>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</si>
  <si>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乐山市文化广电新闻出版局</t>
  </si>
  <si>
    <t>329301</t>
  </si>
  <si>
    <t xml:space="preserve">  乐山市文化广电新闻出版局</t>
  </si>
  <si>
    <t>207</t>
  </si>
  <si>
    <t>01</t>
  </si>
  <si>
    <t>02</t>
  </si>
  <si>
    <t xml:space="preserve">  329301</t>
  </si>
  <si>
    <t xml:space="preserve">    一般行政管理事务(文化和旅游)</t>
  </si>
  <si>
    <t>06</t>
  </si>
  <si>
    <t xml:space="preserve">    行政运行(新闻出版电影)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</si>
  <si>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</si>
  <si>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</si>
  <si>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</si>
  <si>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</si>
  <si>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</si>
  <si>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</si>
  <si>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</si>
  <si>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</si>
  <si>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</si>
  <si>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</si>
  <si>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</si>
  <si>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>230</t>
  </si>
  <si>
    <t>99</t>
  </si>
  <si>
    <t xml:space="preserve">    其他一般性转移支付支出</t>
  </si>
  <si>
    <t>329303</t>
  </si>
  <si>
    <t xml:space="preserve">  乐山市文化馆</t>
  </si>
  <si>
    <t xml:space="preserve">  329303</t>
  </si>
  <si>
    <t>09</t>
  </si>
  <si>
    <t xml:space="preserve">    群众文化</t>
  </si>
  <si>
    <t xml:space="preserve">    其他文化和旅游支出</t>
  </si>
  <si>
    <t xml:space="preserve">    其他行政事业单位离退休支出</t>
  </si>
  <si>
    <t xml:space="preserve">    事业单位医疗</t>
  </si>
  <si>
    <t>329304</t>
  </si>
  <si>
    <t xml:space="preserve">  乐山市文化艺术研究所</t>
  </si>
  <si>
    <t xml:space="preserve">  329304</t>
  </si>
  <si>
    <t>329305</t>
  </si>
  <si>
    <t xml:space="preserve">  乐山市图书馆</t>
  </si>
  <si>
    <t xml:space="preserve">  329305</t>
  </si>
  <si>
    <t xml:space="preserve">    图书馆</t>
  </si>
  <si>
    <t>329306</t>
  </si>
  <si>
    <t xml:space="preserve">  乐山市文化市场综合执法支队</t>
  </si>
  <si>
    <t xml:space="preserve">  329306</t>
  </si>
  <si>
    <t xml:space="preserve">    行政运行(文化和旅游)</t>
  </si>
  <si>
    <t>329307</t>
  </si>
  <si>
    <t xml:space="preserve">  乐山市文物保护研究所</t>
  </si>
  <si>
    <t xml:space="preserve">  329307</t>
  </si>
  <si>
    <t xml:space="preserve">    其他文物支出</t>
  </si>
  <si>
    <t>329308</t>
  </si>
  <si>
    <t xml:space="preserve">  乐山市文化发展研究中心</t>
  </si>
  <si>
    <t xml:space="preserve">  329308</t>
  </si>
  <si>
    <t>07</t>
  </si>
  <si>
    <t xml:space="preserve">    艺术表演团体</t>
  </si>
  <si>
    <t>329309</t>
  </si>
  <si>
    <t xml:space="preserve">  乐山市美术馆</t>
  </si>
  <si>
    <t xml:space="preserve">  329309</t>
  </si>
  <si>
    <t xml:space="preserve">    文化展示及纪念机构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</si>
  <si>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</si>
  <si>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</si>
  <si>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</si>
  <si>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</si>
  <si>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</si>
  <si>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</si>
  <si>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</si>
  <si>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</si>
  <si>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</si>
  <si>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</si>
  <si>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</si>
  <si>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</si>
  <si>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</si>
  <si>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</si>
  <si>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</si>
  <si>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</si>
  <si>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</si>
  <si>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</si>
  <si>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</si>
  <si>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</si>
  <si>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</si>
  <si>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</si>
  <si>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</si>
  <si>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</si>
  <si>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</si>
  <si>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</si>
  <si>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</si>
  <si>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</si>
  <si>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</si>
  <si>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</si>
  <si>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</si>
  <si>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</si>
  <si>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</si>
  <si>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</si>
  <si>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</si>
  <si>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</si>
  <si>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</si>
  <si>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</si>
  <si>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</si>
  <si>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</si>
  <si>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</si>
  <si>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</si>
  <si>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</si>
  <si>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</si>
  <si>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</si>
  <si>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</si>
  <si>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</si>
  <si>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</si>
  <si>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</si>
  <si>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</si>
  <si>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</si>
  <si>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</si>
  <si>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</si>
  <si>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</si>
  <si>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</si>
  <si>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</si>
  <si>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</si>
  <si>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</si>
  <si>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</si>
  <si>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</si>
  <si>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</si>
  <si>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</si>
  <si>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</si>
  <si>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509</t>
  </si>
  <si>
    <t xml:space="preserve">    社会福利和救助</t>
  </si>
  <si>
    <t>502</t>
  </si>
  <si>
    <t xml:space="preserve">    办公经费</t>
  </si>
  <si>
    <t>501</t>
  </si>
  <si>
    <t xml:space="preserve">    工资奖金津补贴</t>
  </si>
  <si>
    <t xml:space="preserve">    社会保障缴费</t>
  </si>
  <si>
    <t>03</t>
  </si>
  <si>
    <t xml:space="preserve">    离退休费</t>
  </si>
  <si>
    <t xml:space="preserve">    委托业务费</t>
  </si>
  <si>
    <t xml:space="preserve">    公务接待费</t>
  </si>
  <si>
    <t>08</t>
  </si>
  <si>
    <t xml:space="preserve">    公务用车运行维护费</t>
  </si>
  <si>
    <t xml:space="preserve">    其他工资福利支出</t>
  </si>
  <si>
    <t xml:space="preserve">    其他对个人和家庭补助</t>
  </si>
  <si>
    <t xml:space="preserve">    其他商品和服务支出</t>
  </si>
  <si>
    <t>505</t>
  </si>
  <si>
    <t xml:space="preserve">    工资福利支出</t>
  </si>
  <si>
    <t xml:space="preserve">    商品和服务支出</t>
  </si>
  <si>
    <t>506</t>
  </si>
  <si>
    <t xml:space="preserve">    资本性支出（一）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</si>
  <si>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</si>
  <si>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</si>
  <si>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</si>
  <si>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</si>
  <si>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</si>
  <si>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</si>
  <si>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</si>
  <si>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</si>
  <si>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</si>
  <si>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</si>
  <si>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</si>
  <si>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</si>
  <si>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机关事业单位基本养老保险缴费</t>
  </si>
  <si>
    <t xml:space="preserve">    职业年金缴费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</si>
  <si>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</si>
  <si>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</si>
  <si>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</si>
  <si>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</si>
  <si>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</si>
  <si>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邮电费</t>
  </si>
  <si>
    <t xml:space="preserve">    差旅费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</si>
  <si>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</si>
  <si>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</si>
  <si>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</si>
  <si>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</si>
  <si>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</si>
  <si>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</si>
  <si>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303</t>
  </si>
  <si>
    <t xml:space="preserve">    离休费</t>
  </si>
  <si>
    <t xml:space="preserve">    生活补助</t>
  </si>
  <si>
    <t xml:space="preserve">    其他对个人和家庭的补助支出</t>
  </si>
  <si>
    <t xml:space="preserve">    绩效工资</t>
  </si>
  <si>
    <t xml:space="preserve">    电费</t>
  </si>
  <si>
    <t xml:space="preserve">    手续费</t>
  </si>
  <si>
    <t xml:space="preserve">    水费</t>
  </si>
  <si>
    <t xml:space="preserve">    维修(护)费</t>
  </si>
  <si>
    <t>18</t>
  </si>
  <si>
    <t xml:space="preserve">    专用材料费</t>
  </si>
  <si>
    <t>17</t>
  </si>
  <si>
    <t xml:space="preserve">    印刷费</t>
  </si>
  <si>
    <t>14</t>
  </si>
  <si>
    <t xml:space="preserve">    租赁费</t>
  </si>
  <si>
    <t>26</t>
  </si>
  <si>
    <t xml:space="preserve">    劳务费</t>
  </si>
  <si>
    <t>31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</si>
  <si>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</si>
  <si>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</si>
  <si>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</si>
  <si>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</si>
  <si>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</si>
  <si>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</si>
  <si>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</si>
  <si>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</si>
  <si>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</si>
  <si>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</si>
  <si>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</si>
  <si>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</si>
  <si>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</si>
  <si>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</si>
  <si>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</si>
  <si>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</si>
  <si>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</si>
  <si>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</si>
  <si>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</si>
  <si>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</si>
  <si>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</si>
  <si>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</si>
  <si>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</si>
  <si>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</si>
  <si>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</si>
  <si>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</si>
  <si>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</si>
  <si>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</si>
  <si>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</si>
  <si>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</si>
  <si>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</si>
  <si>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</si>
  <si>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</si>
  <si>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</si>
  <si>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</si>
  <si>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</si>
  <si>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</si>
  <si>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</si>
  <si>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</si>
  <si>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</si>
  <si>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</si>
  <si>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</si>
  <si>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</si>
  <si>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</si>
  <si>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</si>
  <si>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</si>
  <si>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</si>
  <si>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</si>
  <si>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</si>
  <si>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</si>
  <si>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</si>
  <si>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</si>
  <si>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</si>
  <si>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</si>
  <si>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</si>
  <si>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</si>
  <si>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</si>
  <si>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</si>
  <si>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</si>
  <si>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</si>
  <si>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</si>
  <si>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</si>
  <si>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</si>
  <si>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</si>
  <si>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</si>
  <si>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</si>
  <si>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</si>
  <si>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</si>
  <si>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</si>
  <si>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</si>
  <si>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</si>
  <si>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</si>
  <si>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</si>
  <si>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</si>
  <si>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</si>
  <si>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</si>
  <si>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</si>
  <si>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</si>
  <si>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</si>
  <si>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</si>
  <si>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</si>
  <si>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</si>
  <si>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</si>
  <si>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</si>
  <si>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</si>
  <si>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</si>
  <si>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</si>
  <si>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</si>
  <si>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</si>
  <si>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</si>
  <si>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</si>
  <si>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</si>
  <si>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</si>
  <si>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</si>
  <si>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</si>
  <si>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</si>
  <si>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</si>
  <si>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</si>
  <si>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</si>
  <si>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</si>
  <si>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</si>
  <si>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</si>
  <si>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</si>
  <si>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</si>
  <si>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“三馆一站”免费开放、农村公益电影放映补助等配套资金（下县）</t>
  </si>
  <si>
    <t xml:space="preserve">    政务运转项目经费</t>
  </si>
  <si>
    <t xml:space="preserve">    文化馆免费开放补助</t>
  </si>
  <si>
    <t xml:space="preserve">    文化馆免费开放补助（市级配套）</t>
  </si>
  <si>
    <t xml:space="preserve">    购书经费</t>
  </si>
  <si>
    <t xml:space="preserve">    图书馆免费开放补助</t>
  </si>
  <si>
    <t xml:space="preserve">    图书馆免费开放补助（市级配套）</t>
  </si>
  <si>
    <t xml:space="preserve">    乐山文庙老宵顶日常维护工作经费</t>
  </si>
  <si>
    <t xml:space="preserve">    购买馆藏作品经费</t>
  </si>
  <si>
    <t xml:space="preserve">    美术馆免费开放补助（市级配套）</t>
  </si>
  <si>
    <t xml:space="preserve">    政务运转项目经费（嘉州画院）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</si>
  <si>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</si>
  <si>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</si>
  <si>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</si>
  <si>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</si>
  <si>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</si>
  <si>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</si>
  <si>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</si>
  <si>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</si>
  <si>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</si>
  <si>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</si>
  <si>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</si>
  <si>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</si>
  <si>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</si>
  <si>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</si>
  <si>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</si>
  <si>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</si>
  <si>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</si>
  <si>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</si>
  <si>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</si>
  <si>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</si>
  <si>
    <t>2019</t>
  </si>
  <si>
    <t>集中采购</t>
  </si>
  <si>
    <t>其他服务类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</si>
</sst>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#&quot;，&quot;##0"/>
    <numFmt numFmtId="179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mbria"/>
      <family val="1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6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12" borderId="0" applyNumberFormat="0" applyBorder="0" applyAlignment="0" applyProtection="0"/>
    <xf numFmtId="0" fontId="43" fillId="0" borderId="5" applyNumberFormat="0" applyFill="0" applyAlignment="0" applyProtection="0"/>
    <xf numFmtId="0" fontId="40" fillId="13" borderId="0" applyNumberFormat="0" applyBorder="0" applyAlignment="0" applyProtection="0"/>
    <xf numFmtId="0" fontId="49" fillId="14" borderId="6" applyNumberFormat="0" applyAlignment="0" applyProtection="0"/>
    <xf numFmtId="0" fontId="50" fillId="14" borderId="1" applyNumberFormat="0" applyAlignment="0" applyProtection="0"/>
    <xf numFmtId="0" fontId="51" fillId="15" borderId="7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40" fillId="35" borderId="0" applyNumberFormat="0" applyBorder="0" applyAlignment="0" applyProtection="0"/>
    <xf numFmtId="0" fontId="4" fillId="0" borderId="0">
      <alignment/>
      <protection/>
    </xf>
    <xf numFmtId="1" fontId="0" fillId="0" borderId="0">
      <alignment/>
      <protection/>
    </xf>
  </cellStyleXfs>
  <cellXfs count="298">
    <xf numFmtId="1" fontId="0" fillId="0" borderId="0" xfId="0" applyNumberFormat="1" applyFill="1" applyAlignment="1">
      <alignment/>
    </xf>
    <xf numFmtId="3" fontId="2" fillId="0" borderId="0" xfId="18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18" applyNumberFormat="1" applyFont="1" applyFill="1" applyBorder="1" applyAlignment="1">
      <alignment horizontal="right" vertical="center"/>
    </xf>
    <xf numFmtId="3" fontId="3" fillId="0" borderId="0" xfId="18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6" xfId="18" applyNumberFormat="1" applyFont="1" applyFill="1" applyBorder="1" applyAlignment="1" applyProtection="1">
      <alignment vertical="center"/>
      <protection/>
    </xf>
    <xf numFmtId="49" fontId="2" fillId="0" borderId="17" xfId="18" applyNumberFormat="1" applyFont="1" applyFill="1" applyBorder="1" applyAlignment="1" applyProtection="1">
      <alignment vertical="center" wrapText="1"/>
      <protection/>
    </xf>
    <xf numFmtId="49" fontId="2" fillId="0" borderId="18" xfId="18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19" xfId="18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2" fillId="0" borderId="0" xfId="19" applyNumberFormat="1" applyFont="1" applyFill="1" applyBorder="1" applyAlignment="1">
      <alignment horizontal="left" vertical="center"/>
    </xf>
    <xf numFmtId="3" fontId="2" fillId="0" borderId="0" xfId="19" applyNumberFormat="1" applyFont="1" applyFill="1" applyBorder="1" applyAlignment="1">
      <alignment horizontal="right" vertical="center"/>
    </xf>
    <xf numFmtId="3" fontId="6" fillId="0" borderId="10" xfId="19" applyNumberFormat="1" applyFont="1" applyFill="1" applyBorder="1" applyAlignment="1" applyProtection="1">
      <alignment horizontal="center" vertical="center"/>
      <protection/>
    </xf>
    <xf numFmtId="3" fontId="6" fillId="0" borderId="10" xfId="19" applyNumberFormat="1" applyFont="1" applyFill="1" applyBorder="1" applyAlignment="1" applyProtection="1">
      <alignment horizontal="center" vertical="center" wrapText="1"/>
      <protection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19" applyNumberFormat="1" applyFont="1" applyFill="1" applyBorder="1" applyAlignment="1" applyProtection="1">
      <alignment vertical="center" wrapText="1"/>
      <protection/>
    </xf>
    <xf numFmtId="3" fontId="6" fillId="0" borderId="19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3" fontId="2" fillId="0" borderId="23" xfId="18" applyNumberFormat="1" applyFont="1" applyFill="1" applyBorder="1" applyAlignment="1">
      <alignment horizontal="center" vertical="center"/>
    </xf>
    <xf numFmtId="3" fontId="2" fillId="0" borderId="23" xfId="19" applyNumberFormat="1" applyFont="1" applyFill="1" applyBorder="1" applyAlignment="1">
      <alignment vertical="center" wrapText="1"/>
    </xf>
    <xf numFmtId="3" fontId="2" fillId="0" borderId="11" xfId="19" applyNumberFormat="1" applyFont="1" applyFill="1" applyBorder="1" applyAlignment="1">
      <alignment vertical="center" wrapText="1"/>
    </xf>
    <xf numFmtId="3" fontId="2" fillId="0" borderId="10" xfId="19" applyNumberFormat="1" applyFont="1" applyFill="1" applyBorder="1" applyAlignment="1">
      <alignment horizontal="left" vertical="center"/>
    </xf>
    <xf numFmtId="3" fontId="2" fillId="0" borderId="11" xfId="0" applyNumberFormat="1" applyFont="1" applyBorder="1" applyAlignment="1" applyProtection="1">
      <alignment vertical="center" wrapText="1"/>
      <protection/>
    </xf>
    <xf numFmtId="3" fontId="2" fillId="0" borderId="11" xfId="19" applyNumberFormat="1" applyFont="1" applyFill="1" applyBorder="1" applyAlignment="1" applyProtection="1">
      <alignment vertical="center" wrapText="1"/>
      <protection/>
    </xf>
    <xf numFmtId="3" fontId="2" fillId="0" borderId="10" xfId="19" applyNumberFormat="1" applyFont="1" applyFill="1" applyBorder="1" applyAlignment="1">
      <alignment horizontal="justify" vertical="center"/>
    </xf>
    <xf numFmtId="3" fontId="2" fillId="0" borderId="13" xfId="19" applyNumberFormat="1" applyFont="1" applyFill="1" applyBorder="1" applyAlignment="1">
      <alignment horizontal="left" vertical="center"/>
    </xf>
    <xf numFmtId="3" fontId="2" fillId="0" borderId="14" xfId="0" applyNumberFormat="1" applyFont="1" applyBorder="1" applyAlignment="1" applyProtection="1">
      <alignment vertical="center" wrapText="1"/>
      <protection/>
    </xf>
    <xf numFmtId="3" fontId="2" fillId="0" borderId="24" xfId="19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2" fillId="0" borderId="0" xfId="18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18" applyFont="1" applyFill="1" applyBorder="1" applyAlignment="1">
      <alignment horizontal="right" vertical="center"/>
    </xf>
    <xf numFmtId="0" fontId="3" fillId="0" borderId="0" xfId="18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18" applyFont="1" applyFill="1" applyAlignment="1">
      <alignment horizontal="right" vertical="center"/>
    </xf>
    <xf numFmtId="0" fontId="2" fillId="0" borderId="20" xfId="18" applyFont="1" applyFill="1" applyBorder="1" applyAlignment="1">
      <alignment horizontal="center" vertical="center"/>
    </xf>
    <xf numFmtId="0" fontId="2" fillId="0" borderId="21" xfId="18" applyFont="1" applyFill="1" applyBorder="1" applyAlignment="1">
      <alignment horizontal="center" vertical="center"/>
    </xf>
    <xf numFmtId="0" fontId="2" fillId="0" borderId="22" xfId="18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18" applyFont="1" applyFill="1" applyBorder="1" applyAlignment="1">
      <alignment horizontal="center" vertical="center" wrapText="1"/>
    </xf>
    <xf numFmtId="49" fontId="2" fillId="0" borderId="10" xfId="18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1" xfId="18" applyNumberFormat="1" applyFont="1" applyFill="1" applyBorder="1" applyAlignment="1" applyProtection="1">
      <alignment vertical="center" wrapText="1"/>
      <protection/>
    </xf>
    <xf numFmtId="49" fontId="2" fillId="0" borderId="12" xfId="18" applyNumberFormat="1" applyFont="1" applyFill="1" applyBorder="1" applyAlignment="1" applyProtection="1">
      <alignment vertical="center" wrapText="1"/>
      <protection/>
    </xf>
    <xf numFmtId="3" fontId="2" fillId="0" borderId="27" xfId="18" applyNumberFormat="1" applyFont="1" applyFill="1" applyBorder="1" applyAlignment="1" applyProtection="1">
      <alignment vertical="center"/>
      <protection/>
    </xf>
    <xf numFmtId="3" fontId="2" fillId="0" borderId="28" xfId="18" applyNumberFormat="1" applyFont="1" applyFill="1" applyBorder="1" applyAlignment="1" applyProtection="1">
      <alignment vertical="center"/>
      <protection/>
    </xf>
    <xf numFmtId="3" fontId="2" fillId="0" borderId="23" xfId="18" applyNumberFormat="1" applyFont="1" applyFill="1" applyBorder="1" applyAlignment="1" applyProtection="1">
      <alignment vertical="center"/>
      <protection/>
    </xf>
    <xf numFmtId="49" fontId="2" fillId="0" borderId="29" xfId="18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49" fontId="2" fillId="0" borderId="30" xfId="18" applyNumberFormat="1" applyFont="1" applyFill="1" applyBorder="1" applyAlignment="1" applyProtection="1">
      <alignment vertical="center" wrapText="1"/>
      <protection/>
    </xf>
    <xf numFmtId="49" fontId="2" fillId="0" borderId="31" xfId="18" applyNumberFormat="1" applyFont="1" applyFill="1" applyBorder="1" applyAlignment="1" applyProtection="1">
      <alignment vertical="center" wrapText="1"/>
      <protection/>
    </xf>
    <xf numFmtId="3" fontId="7" fillId="0" borderId="0" xfId="18" applyNumberFormat="1" applyFont="1" applyFill="1" applyBorder="1" applyAlignment="1">
      <alignment horizontal="center" vertical="center"/>
    </xf>
    <xf numFmtId="3" fontId="2" fillId="0" borderId="32" xfId="18" applyNumberFormat="1" applyFont="1" applyFill="1" applyBorder="1" applyAlignment="1">
      <alignment horizontal="left" vertical="center"/>
    </xf>
    <xf numFmtId="3" fontId="2" fillId="0" borderId="20" xfId="0" applyNumberFormat="1" applyFont="1" applyBorder="1" applyAlignment="1" applyProtection="1">
      <alignment horizontal="center" vertical="center"/>
      <protection/>
    </xf>
    <xf numFmtId="3" fontId="2" fillId="0" borderId="21" xfId="0" applyNumberFormat="1" applyFont="1" applyBorder="1" applyAlignment="1" applyProtection="1">
      <alignment horizontal="center" vertical="center"/>
      <protection/>
    </xf>
    <xf numFmtId="3" fontId="2" fillId="0" borderId="22" xfId="0" applyNumberFormat="1" applyFont="1" applyBorder="1" applyAlignment="1" applyProtection="1">
      <alignment horizontal="center" vertical="center"/>
      <protection/>
    </xf>
    <xf numFmtId="3" fontId="2" fillId="0" borderId="33" xfId="18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34" xfId="0" applyNumberFormat="1" applyFont="1" applyBorder="1" applyAlignment="1" applyProtection="1">
      <alignment horizontal="center" vertical="center" wrapText="1"/>
      <protection/>
    </xf>
    <xf numFmtId="3" fontId="2" fillId="0" borderId="11" xfId="18" applyNumberFormat="1" applyFont="1" applyFill="1" applyBorder="1" applyAlignment="1">
      <alignment horizontal="center" vertical="center" wrapText="1"/>
    </xf>
    <xf numFmtId="3" fontId="2" fillId="0" borderId="35" xfId="0" applyNumberFormat="1" applyFont="1" applyBorder="1" applyAlignment="1" applyProtection="1">
      <alignment horizontal="center" vertical="center" wrapText="1"/>
      <protection/>
    </xf>
    <xf numFmtId="3" fontId="2" fillId="0" borderId="13" xfId="0" applyNumberFormat="1" applyFont="1" applyBorder="1" applyAlignment="1" applyProtection="1">
      <alignment vertical="center" wrapText="1"/>
      <protection/>
    </xf>
    <xf numFmtId="3" fontId="2" fillId="0" borderId="14" xfId="18" applyNumberFormat="1" applyFont="1" applyFill="1" applyBorder="1" applyAlignment="1" applyProtection="1">
      <alignment vertical="center" wrapText="1"/>
      <protection/>
    </xf>
    <xf numFmtId="3" fontId="2" fillId="0" borderId="15" xfId="18" applyNumberFormat="1" applyFont="1" applyFill="1" applyBorder="1" applyAlignment="1" applyProtection="1">
      <alignment vertical="center" wrapText="1"/>
      <protection/>
    </xf>
    <xf numFmtId="3" fontId="2" fillId="0" borderId="24" xfId="18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Fill="1" applyBorder="1" applyAlignment="1" applyProtection="1">
      <alignment horizontal="left" vertical="center"/>
      <protection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Fill="1" applyBorder="1" applyAlignment="1" applyProtection="1">
      <alignment horizontal="center" vertical="center" wrapText="1"/>
      <protection/>
    </xf>
    <xf numFmtId="3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  <protection/>
    </xf>
    <xf numFmtId="3" fontId="2" fillId="0" borderId="41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42" xfId="0" applyNumberFormat="1" applyFont="1" applyFill="1" applyBorder="1" applyAlignment="1" applyProtection="1">
      <alignment vertical="center" wrapText="1"/>
      <protection/>
    </xf>
    <xf numFmtId="3" fontId="2" fillId="0" borderId="37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178" fontId="2" fillId="0" borderId="27" xfId="0" applyNumberFormat="1" applyFont="1" applyFill="1" applyBorder="1" applyAlignment="1" applyProtection="1">
      <alignment horizontal="left" vertical="center"/>
      <protection/>
    </xf>
    <xf numFmtId="178" fontId="2" fillId="0" borderId="37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Border="1" applyAlignment="1">
      <alignment horizontal="center" vertical="center" wrapText="1"/>
    </xf>
    <xf numFmtId="178" fontId="2" fillId="0" borderId="37" xfId="0" applyNumberFormat="1" applyFont="1" applyFill="1" applyBorder="1" applyAlignment="1" applyProtection="1">
      <alignment horizontal="center" vertical="center" wrapText="1"/>
      <protection/>
    </xf>
    <xf numFmtId="178" fontId="2" fillId="0" borderId="38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37" xfId="0" applyNumberFormat="1" applyFont="1" applyFill="1" applyBorder="1" applyAlignment="1">
      <alignment horizontal="center" vertical="center" wrapText="1"/>
    </xf>
    <xf numFmtId="178" fontId="2" fillId="0" borderId="37" xfId="0" applyNumberFormat="1" applyFont="1" applyBorder="1" applyAlignment="1">
      <alignment horizontal="center" vertical="center" wrapText="1"/>
    </xf>
    <xf numFmtId="178" fontId="2" fillId="0" borderId="40" xfId="0" applyNumberFormat="1" applyFont="1" applyFill="1" applyBorder="1" applyAlignment="1" applyProtection="1">
      <alignment horizontal="center" vertical="center" wrapText="1"/>
      <protection/>
    </xf>
    <xf numFmtId="178" fontId="2" fillId="0" borderId="41" xfId="0" applyNumberFormat="1" applyFont="1" applyFill="1" applyBorder="1" applyAlignment="1" applyProtection="1">
      <alignment horizontal="center" vertical="center" wrapText="1"/>
      <protection/>
    </xf>
    <xf numFmtId="178" fontId="2" fillId="0" borderId="37" xfId="0" applyNumberFormat="1" applyFont="1" applyFill="1" applyBorder="1" applyAlignment="1" applyProtection="1">
      <alignment vertical="center" wrapText="1"/>
      <protection/>
    </xf>
    <xf numFmtId="178" fontId="2" fillId="0" borderId="37" xfId="18" applyNumberFormat="1" applyFont="1" applyFill="1" applyBorder="1" applyAlignment="1" applyProtection="1">
      <alignment vertical="center" wrapText="1"/>
      <protection/>
    </xf>
    <xf numFmtId="178" fontId="2" fillId="0" borderId="42" xfId="0" applyNumberFormat="1" applyFont="1" applyFill="1" applyBorder="1" applyAlignment="1" applyProtection="1">
      <alignment vertical="center" wrapText="1"/>
      <protection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Border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178" fontId="2" fillId="0" borderId="20" xfId="0" applyNumberFormat="1" applyFont="1" applyBorder="1" applyAlignment="1" applyProtection="1">
      <alignment horizontal="center" vertical="center"/>
      <protection/>
    </xf>
    <xf numFmtId="178" fontId="2" fillId="0" borderId="21" xfId="0" applyNumberFormat="1" applyFont="1" applyBorder="1" applyAlignment="1" applyProtection="1">
      <alignment horizontal="center" vertical="center"/>
      <protection/>
    </xf>
    <xf numFmtId="178" fontId="2" fillId="0" borderId="22" xfId="0" applyNumberFormat="1" applyFont="1" applyBorder="1" applyAlignment="1" applyProtection="1">
      <alignment horizontal="center" vertical="center"/>
      <protection/>
    </xf>
    <xf numFmtId="178" fontId="2" fillId="0" borderId="23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2" fillId="0" borderId="43" xfId="0" applyNumberFormat="1" applyFont="1" applyFill="1" applyBorder="1" applyAlignment="1" applyProtection="1">
      <alignment vertical="center" wrapText="1"/>
      <protection/>
    </xf>
    <xf numFmtId="3" fontId="2" fillId="0" borderId="32" xfId="0" applyNumberFormat="1" applyFont="1" applyFill="1" applyBorder="1" applyAlignment="1" applyProtection="1">
      <alignment horizontal="left" vertical="center"/>
      <protection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 applyProtection="1">
      <alignment horizontal="left" vertical="center"/>
      <protection/>
    </xf>
    <xf numFmtId="3" fontId="2" fillId="0" borderId="27" xfId="0" applyNumberFormat="1" applyFont="1" applyFill="1" applyBorder="1" applyAlignment="1" applyProtection="1">
      <alignment horizontal="left"/>
      <protection/>
    </xf>
    <xf numFmtId="3" fontId="2" fillId="0" borderId="41" xfId="0" applyNumberFormat="1" applyFont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>
      <alignment horizontal="right" vertical="center"/>
    </xf>
    <xf numFmtId="0" fontId="10" fillId="36" borderId="0" xfId="0" applyNumberFormat="1" applyFont="1" applyFill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27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horizontal="center" vertical="center"/>
      <protection/>
    </xf>
    <xf numFmtId="3" fontId="1" fillId="0" borderId="22" xfId="0" applyNumberFormat="1" applyFont="1" applyFill="1" applyBorder="1" applyAlignment="1" applyProtection="1">
      <alignment horizontal="center" vertical="center"/>
      <protection/>
    </xf>
    <xf numFmtId="3" fontId="11" fillId="0" borderId="11" xfId="0" applyNumberFormat="1" applyFont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horizontal="center" vertical="center"/>
      <protection/>
    </xf>
    <xf numFmtId="3" fontId="1" fillId="0" borderId="23" xfId="0" applyNumberFormat="1" applyFont="1" applyFill="1" applyBorder="1" applyAlignment="1" applyProtection="1">
      <alignment horizontal="center" vertical="center"/>
      <protection/>
    </xf>
    <xf numFmtId="3" fontId="11" fillId="0" borderId="41" xfId="0" applyNumberFormat="1" applyFont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18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12" fillId="0" borderId="37" xfId="0" applyNumberFormat="1" applyFont="1" applyBorder="1" applyAlignment="1" applyProtection="1">
      <alignment vertical="center" wrapText="1"/>
      <protection/>
    </xf>
    <xf numFmtId="3" fontId="12" fillId="0" borderId="27" xfId="0" applyNumberFormat="1" applyFont="1" applyFill="1" applyBorder="1" applyAlignment="1" applyProtection="1">
      <alignment vertical="center" wrapText="1"/>
      <protection/>
    </xf>
    <xf numFmtId="3" fontId="12" fillId="0" borderId="23" xfId="0" applyNumberFormat="1" applyFont="1" applyFill="1" applyBorder="1" applyAlignment="1" applyProtection="1">
      <alignment vertical="center" wrapText="1"/>
      <protection/>
    </xf>
    <xf numFmtId="1" fontId="0" fillId="0" borderId="0" xfId="64" applyNumberFormat="1" applyFont="1" applyFill="1" applyAlignment="1">
      <alignment vertical="center"/>
      <protection/>
    </xf>
    <xf numFmtId="0" fontId="2" fillId="0" borderId="0" xfId="64" applyNumberFormat="1" applyFont="1" applyFill="1">
      <alignment/>
      <protection/>
    </xf>
    <xf numFmtId="0" fontId="2" fillId="36" borderId="0" xfId="64" applyNumberFormat="1" applyFont="1" applyFill="1">
      <alignment/>
      <protection/>
    </xf>
    <xf numFmtId="0" fontId="7" fillId="0" borderId="0" xfId="64" applyNumberFormat="1" applyFont="1" applyFill="1" applyAlignment="1" applyProtection="1">
      <alignment horizontal="center" vertical="center" wrapText="1"/>
      <protection/>
    </xf>
    <xf numFmtId="3" fontId="2" fillId="0" borderId="47" xfId="64" applyNumberFormat="1" applyFont="1" applyBorder="1" applyAlignment="1" applyProtection="1">
      <alignment horizontal="left" vertical="center"/>
      <protection/>
    </xf>
    <xf numFmtId="0" fontId="2" fillId="0" borderId="0" xfId="64" applyNumberFormat="1" applyFont="1" applyFill="1" applyBorder="1" applyAlignment="1" applyProtection="1">
      <alignment horizontal="left"/>
      <protection/>
    </xf>
    <xf numFmtId="0" fontId="2" fillId="0" borderId="0" xfId="64" applyNumberFormat="1" applyFont="1" applyFill="1" applyAlignment="1">
      <alignment/>
      <protection/>
    </xf>
    <xf numFmtId="0" fontId="2" fillId="0" borderId="20" xfId="64" applyNumberFormat="1" applyFont="1" applyFill="1" applyBorder="1" applyAlignment="1">
      <alignment horizontal="center" vertical="center"/>
      <protection/>
    </xf>
    <xf numFmtId="0" fontId="2" fillId="0" borderId="21" xfId="64" applyNumberFormat="1" applyFont="1" applyFill="1" applyBorder="1" applyAlignment="1">
      <alignment horizontal="center" vertical="center"/>
      <protection/>
    </xf>
    <xf numFmtId="0" fontId="2" fillId="0" borderId="48" xfId="64" applyNumberFormat="1" applyFont="1" applyFill="1" applyBorder="1" applyAlignment="1">
      <alignment horizontal="center" vertical="center"/>
      <protection/>
    </xf>
    <xf numFmtId="0" fontId="2" fillId="0" borderId="22" xfId="64" applyNumberFormat="1" applyFont="1" applyFill="1" applyBorder="1" applyAlignment="1">
      <alignment horizontal="center" vertical="center"/>
      <protection/>
    </xf>
    <xf numFmtId="0" fontId="2" fillId="0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20" xfId="64" applyNumberFormat="1" applyFont="1" applyFill="1" applyBorder="1" applyAlignment="1" applyProtection="1">
      <alignment horizontal="center" vertical="center" wrapText="1"/>
      <protection/>
    </xf>
    <xf numFmtId="0" fontId="2" fillId="0" borderId="21" xfId="64" applyNumberFormat="1" applyFont="1" applyFill="1" applyBorder="1" applyAlignment="1" applyProtection="1">
      <alignment horizontal="center" vertical="center" wrapText="1"/>
      <protection/>
    </xf>
    <xf numFmtId="0" fontId="2" fillId="0" borderId="37" xfId="64" applyNumberFormat="1" applyFont="1" applyFill="1" applyBorder="1" applyAlignment="1" applyProtection="1">
      <alignment horizontal="center" vertical="center" wrapText="1"/>
      <protection/>
    </xf>
    <xf numFmtId="0" fontId="2" fillId="0" borderId="27" xfId="64" applyNumberFormat="1" applyFont="1" applyFill="1" applyBorder="1" applyAlignment="1" applyProtection="1">
      <alignment horizontal="center" vertical="center" wrapText="1"/>
      <protection/>
    </xf>
    <xf numFmtId="0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49" xfId="64" applyNumberFormat="1" applyFont="1" applyFill="1" applyBorder="1" applyAlignment="1">
      <alignment horizontal="center" vertical="center" wrapText="1"/>
      <protection/>
    </xf>
    <xf numFmtId="0" fontId="2" fillId="36" borderId="50" xfId="64" applyNumberFormat="1" applyFont="1" applyFill="1" applyBorder="1" applyAlignment="1">
      <alignment horizontal="center" vertical="center" wrapText="1"/>
      <protection/>
    </xf>
    <xf numFmtId="0" fontId="2" fillId="0" borderId="51" xfId="64" applyNumberFormat="1" applyFont="1" applyFill="1" applyBorder="1" applyAlignment="1" applyProtection="1">
      <alignment horizontal="center" vertical="center" wrapText="1"/>
      <protection/>
    </xf>
    <xf numFmtId="0" fontId="2" fillId="0" borderId="35" xfId="64" applyNumberFormat="1" applyFont="1" applyFill="1" applyBorder="1" applyAlignment="1" applyProtection="1">
      <alignment horizontal="center" vertical="center" wrapText="1"/>
      <protection/>
    </xf>
    <xf numFmtId="49" fontId="2" fillId="0" borderId="37" xfId="64" applyNumberFormat="1" applyFont="1" applyFill="1" applyBorder="1" applyAlignment="1" applyProtection="1">
      <alignment vertical="center" wrapText="1"/>
      <protection/>
    </xf>
    <xf numFmtId="3" fontId="2" fillId="0" borderId="37" xfId="64" applyNumberFormat="1" applyFont="1" applyBorder="1" applyAlignment="1" applyProtection="1">
      <alignment vertical="center" wrapText="1"/>
      <protection/>
    </xf>
    <xf numFmtId="0" fontId="2" fillId="0" borderId="22" xfId="64" applyNumberFormat="1" applyFont="1" applyFill="1" applyBorder="1" applyAlignment="1" applyProtection="1">
      <alignment horizontal="center" vertical="center" wrapText="1"/>
      <protection/>
    </xf>
    <xf numFmtId="0" fontId="2" fillId="36" borderId="0" xfId="64" applyNumberFormat="1" applyFont="1" applyFill="1" applyAlignment="1">
      <alignment/>
      <protection/>
    </xf>
    <xf numFmtId="0" fontId="2" fillId="36" borderId="0" xfId="64" applyNumberFormat="1" applyFont="1" applyFill="1" applyAlignment="1">
      <alignment horizontal="right" vertical="center"/>
      <protection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>
      <alignment/>
    </xf>
    <xf numFmtId="3" fontId="8" fillId="0" borderId="20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>
      <alignment vertical="center"/>
    </xf>
    <xf numFmtId="3" fontId="2" fillId="0" borderId="41" xfId="18" applyNumberFormat="1" applyFont="1" applyFill="1" applyBorder="1" applyAlignment="1" applyProtection="1">
      <alignment vertical="center" wrapText="1"/>
      <protection/>
    </xf>
    <xf numFmtId="3" fontId="2" fillId="0" borderId="4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 applyProtection="1">
      <alignment vertical="center" wrapText="1"/>
      <protection/>
    </xf>
    <xf numFmtId="3" fontId="2" fillId="0" borderId="52" xfId="0" applyNumberFormat="1" applyFont="1" applyBorder="1" applyAlignment="1" applyProtection="1">
      <alignment vertical="center" wrapText="1"/>
      <protection/>
    </xf>
    <xf numFmtId="3" fontId="2" fillId="0" borderId="11" xfId="18" applyNumberFormat="1" applyFont="1" applyFill="1" applyBorder="1" applyAlignment="1" applyProtection="1">
      <alignment vertical="center" wrapText="1"/>
      <protection/>
    </xf>
    <xf numFmtId="3" fontId="2" fillId="0" borderId="49" xfId="18" applyNumberFormat="1" applyFont="1" applyFill="1" applyBorder="1" applyAlignment="1" applyProtection="1">
      <alignment vertical="center" wrapText="1"/>
      <protection/>
    </xf>
    <xf numFmtId="3" fontId="2" fillId="0" borderId="23" xfId="18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 applyProtection="1">
      <alignment vertical="center" wrapText="1"/>
      <protection/>
    </xf>
    <xf numFmtId="3" fontId="2" fillId="0" borderId="45" xfId="0" applyNumberFormat="1" applyFont="1" applyBorder="1" applyAlignment="1" applyProtection="1">
      <alignment vertical="center" wrapText="1"/>
      <protection/>
    </xf>
    <xf numFmtId="3" fontId="8" fillId="0" borderId="11" xfId="0" applyNumberFormat="1" applyFont="1" applyBorder="1" applyAlignment="1">
      <alignment horizontal="center" vertical="center"/>
    </xf>
    <xf numFmtId="3" fontId="2" fillId="0" borderId="49" xfId="18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23" xfId="18" applyNumberFormat="1" applyFont="1" applyFill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19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3" fontId="2" fillId="0" borderId="32" xfId="18" applyNumberFormat="1" applyFont="1" applyFill="1" applyBorder="1" applyAlignment="1">
      <alignment vertical="center"/>
    </xf>
    <xf numFmtId="3" fontId="2" fillId="0" borderId="32" xfId="0" applyNumberFormat="1" applyFont="1" applyBorder="1" applyAlignment="1">
      <alignment horizontal="left" vertical="center"/>
    </xf>
    <xf numFmtId="3" fontId="2" fillId="0" borderId="37" xfId="18" applyNumberFormat="1" applyFont="1" applyFill="1" applyBorder="1" applyAlignment="1">
      <alignment horizontal="center" vertical="center"/>
    </xf>
    <xf numFmtId="3" fontId="2" fillId="0" borderId="37" xfId="0" applyNumberFormat="1" applyFont="1" applyBorder="1" applyAlignment="1" applyProtection="1">
      <alignment horizontal="center" vertical="center" wrapText="1"/>
      <protection/>
    </xf>
    <xf numFmtId="3" fontId="2" fillId="0" borderId="37" xfId="18" applyNumberFormat="1" applyFont="1" applyFill="1" applyBorder="1" applyAlignment="1">
      <alignment horizontal="center" vertical="center" wrapText="1"/>
    </xf>
    <xf numFmtId="3" fontId="2" fillId="0" borderId="37" xfId="18" applyNumberFormat="1" applyFont="1" applyFill="1" applyBorder="1" applyAlignment="1" applyProtection="1">
      <alignment vertical="center"/>
      <protection/>
    </xf>
    <xf numFmtId="3" fontId="2" fillId="0" borderId="37" xfId="0" applyNumberFormat="1" applyFont="1" applyBorder="1" applyAlignment="1" applyProtection="1">
      <alignment vertical="center" wrapText="1"/>
      <protection/>
    </xf>
    <xf numFmtId="3" fontId="2" fillId="0" borderId="37" xfId="18" applyNumberFormat="1" applyFont="1" applyFill="1" applyBorder="1" applyAlignment="1" applyProtection="1">
      <alignment vertical="center" wrapText="1"/>
      <protection/>
    </xf>
    <xf numFmtId="0" fontId="2" fillId="0" borderId="32" xfId="18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8" applyNumberFormat="1" applyFont="1" applyFill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18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right" vertical="center"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56" xfId="0" applyNumberFormat="1" applyFont="1" applyFill="1" applyBorder="1" applyAlignment="1" applyProtection="1">
      <alignment horizontal="center" vertical="center" wrapText="1"/>
      <protection/>
    </xf>
    <xf numFmtId="4" fontId="2" fillId="0" borderId="40" xfId="0" applyNumberFormat="1" applyFont="1" applyFill="1" applyBorder="1" applyAlignment="1" applyProtection="1">
      <alignment horizontal="center" vertical="center"/>
      <protection/>
    </xf>
    <xf numFmtId="3" fontId="2" fillId="0" borderId="46" xfId="0" applyNumberFormat="1" applyFont="1" applyFill="1" applyBorder="1" applyAlignment="1" applyProtection="1">
      <alignment vertical="center" wrapText="1"/>
      <protection/>
    </xf>
    <xf numFmtId="3" fontId="2" fillId="0" borderId="38" xfId="0" applyNumberFormat="1" applyFont="1" applyFill="1" applyBorder="1" applyAlignment="1" applyProtection="1">
      <alignment vertical="center" wrapText="1"/>
      <protection/>
    </xf>
    <xf numFmtId="3" fontId="2" fillId="0" borderId="37" xfId="18" applyNumberFormat="1" applyFont="1" applyFill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7" xfId="18" applyNumberFormat="1" applyFont="1" applyFill="1" applyBorder="1" applyAlignment="1">
      <alignment vertical="center" wrapText="1"/>
    </xf>
    <xf numFmtId="3" fontId="4" fillId="0" borderId="37" xfId="25" applyNumberFormat="1" applyFont="1" applyFill="1" applyBorder="1" applyAlignment="1">
      <alignment vertical="center"/>
    </xf>
    <xf numFmtId="0" fontId="4" fillId="0" borderId="0" xfId="25" applyFont="1" applyFill="1" applyAlignment="1">
      <alignment/>
    </xf>
    <xf numFmtId="1" fontId="14" fillId="0" borderId="0" xfId="0" applyNumberFormat="1" applyFont="1" applyFill="1" applyAlignment="1">
      <alignment/>
    </xf>
    <xf numFmtId="179" fontId="15" fillId="37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2" fillId="37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bestFit="1" customWidth="1"/>
  </cols>
  <sheetData>
    <row r="1" ht="12.75" customHeight="1">
      <c r="A1" s="292"/>
    </row>
    <row r="2" ht="12.75" customHeight="1"/>
    <row r="3" ht="63.75" customHeight="1">
      <c r="A3" s="293" t="s">
        <v>0</v>
      </c>
    </row>
    <row r="4" ht="107.25" customHeight="1">
      <c r="A4" s="294" t="s">
        <v>1</v>
      </c>
    </row>
    <row r="5" ht="409.5" customHeight="1">
      <c r="A5" s="295"/>
    </row>
    <row r="6" ht="18.75" customHeight="1">
      <c r="A6" s="296"/>
    </row>
    <row r="7" ht="57" customHeight="1">
      <c r="A7" s="296"/>
    </row>
    <row r="8" ht="78" customHeight="1"/>
    <row r="9" ht="82.5" customHeight="1">
      <c r="A9" s="297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53"/>
      <c r="T1" s="15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154" t="s">
        <v>306</v>
      </c>
    </row>
    <row r="2" spans="1:33" ht="19.5" customHeight="1">
      <c r="A2" s="85" t="s">
        <v>282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19.5" customHeight="1">
      <c r="A3" s="144" t="s">
        <v>5</v>
      </c>
      <c r="B3" s="144" t="s">
        <v>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83"/>
      <c r="P3" s="83"/>
      <c r="Q3" s="83"/>
      <c r="R3" s="83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55" t="s">
        <v>6</v>
      </c>
    </row>
    <row r="4" spans="1:33" ht="19.5" customHeight="1">
      <c r="A4" s="145" t="s">
        <v>9</v>
      </c>
      <c r="B4" s="146"/>
      <c r="C4" s="146"/>
      <c r="D4" s="147"/>
      <c r="E4" s="148"/>
      <c r="F4" s="70" t="s">
        <v>272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</row>
    <row r="5" spans="1:33" ht="19.5" customHeight="1">
      <c r="A5" s="93" t="s">
        <v>62</v>
      </c>
      <c r="B5" s="94"/>
      <c r="C5" s="95"/>
      <c r="D5" s="149" t="s">
        <v>197</v>
      </c>
      <c r="E5" s="90" t="s">
        <v>198</v>
      </c>
      <c r="F5" s="98" t="s">
        <v>202</v>
      </c>
      <c r="G5" s="98" t="s">
        <v>307</v>
      </c>
      <c r="H5" s="98" t="s">
        <v>308</v>
      </c>
      <c r="I5" s="98" t="s">
        <v>309</v>
      </c>
      <c r="J5" s="98" t="s">
        <v>310</v>
      </c>
      <c r="K5" s="98" t="s">
        <v>311</v>
      </c>
      <c r="L5" s="98" t="s">
        <v>312</v>
      </c>
      <c r="M5" s="98" t="s">
        <v>313</v>
      </c>
      <c r="N5" s="98" t="s">
        <v>314</v>
      </c>
      <c r="O5" s="98" t="s">
        <v>315</v>
      </c>
      <c r="P5" s="98" t="s">
        <v>316</v>
      </c>
      <c r="Q5" s="98" t="s">
        <v>317</v>
      </c>
      <c r="R5" s="98" t="s">
        <v>318</v>
      </c>
      <c r="S5" s="98" t="s">
        <v>319</v>
      </c>
      <c r="T5" s="98" t="s">
        <v>320</v>
      </c>
      <c r="U5" s="98" t="s">
        <v>321</v>
      </c>
      <c r="V5" s="98" t="s">
        <v>322</v>
      </c>
      <c r="W5" s="98" t="s">
        <v>323</v>
      </c>
      <c r="X5" s="98" t="s">
        <v>324</v>
      </c>
      <c r="Y5" s="98" t="s">
        <v>325</v>
      </c>
      <c r="Z5" s="98" t="s">
        <v>326</v>
      </c>
      <c r="AA5" s="98" t="s">
        <v>327</v>
      </c>
      <c r="AB5" s="98" t="s">
        <v>328</v>
      </c>
      <c r="AC5" s="98" t="s">
        <v>329</v>
      </c>
      <c r="AD5" s="98" t="s">
        <v>330</v>
      </c>
      <c r="AE5" s="98" t="s">
        <v>331</v>
      </c>
      <c r="AF5" s="98" t="s">
        <v>332</v>
      </c>
      <c r="AG5" s="98" t="s">
        <v>333</v>
      </c>
    </row>
    <row r="6" spans="1:33" ht="30.75" customHeight="1">
      <c r="A6" s="99" t="s">
        <v>73</v>
      </c>
      <c r="B6" s="150" t="s">
        <v>74</v>
      </c>
      <c r="C6" s="151" t="s">
        <v>75</v>
      </c>
      <c r="D6" s="152"/>
      <c r="E6" s="15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ht="19.5" customHeight="1">
      <c r="A7" s="104" t="s">
        <v>56</v>
      </c>
      <c r="B7" s="104" t="s">
        <v>56</v>
      </c>
      <c r="C7" s="104" t="s">
        <v>56</v>
      </c>
      <c r="D7" s="79" t="s">
        <v>56</v>
      </c>
      <c r="E7" s="80" t="s">
        <v>65</v>
      </c>
      <c r="F7" s="104">
        <v>10378044</v>
      </c>
      <c r="G7" s="104">
        <v>1821500</v>
      </c>
      <c r="H7" s="104">
        <v>460000</v>
      </c>
      <c r="I7" s="104">
        <v>0</v>
      </c>
      <c r="J7" s="104">
        <v>300</v>
      </c>
      <c r="K7" s="104">
        <v>85200</v>
      </c>
      <c r="L7" s="104">
        <v>379000</v>
      </c>
      <c r="M7" s="104">
        <v>549300</v>
      </c>
      <c r="N7" s="104">
        <v>0</v>
      </c>
      <c r="O7" s="104">
        <v>132000</v>
      </c>
      <c r="P7" s="104">
        <v>2122848</v>
      </c>
      <c r="Q7" s="104">
        <v>0</v>
      </c>
      <c r="R7" s="104">
        <v>166000</v>
      </c>
      <c r="S7" s="104">
        <v>170000</v>
      </c>
      <c r="T7" s="104">
        <v>0</v>
      </c>
      <c r="U7" s="104">
        <v>0</v>
      </c>
      <c r="V7" s="104">
        <v>89500</v>
      </c>
      <c r="W7" s="104">
        <v>124000</v>
      </c>
      <c r="X7" s="104">
        <v>0</v>
      </c>
      <c r="Y7" s="104">
        <v>0</v>
      </c>
      <c r="Z7" s="104">
        <v>1576500</v>
      </c>
      <c r="AA7" s="104">
        <v>280000</v>
      </c>
      <c r="AB7" s="104">
        <v>316960.32</v>
      </c>
      <c r="AC7" s="104">
        <v>475440.48</v>
      </c>
      <c r="AD7" s="104">
        <v>220000</v>
      </c>
      <c r="AE7" s="104">
        <v>752360</v>
      </c>
      <c r="AF7" s="104">
        <v>0</v>
      </c>
      <c r="AG7" s="110">
        <v>657135.2</v>
      </c>
    </row>
    <row r="8" spans="1:33" ht="19.5" customHeight="1">
      <c r="A8" s="104" t="s">
        <v>56</v>
      </c>
      <c r="B8" s="104" t="s">
        <v>56</v>
      </c>
      <c r="C8" s="104" t="s">
        <v>56</v>
      </c>
      <c r="D8" s="79" t="s">
        <v>56</v>
      </c>
      <c r="E8" s="80" t="s">
        <v>84</v>
      </c>
      <c r="F8" s="104">
        <v>10378044</v>
      </c>
      <c r="G8" s="104">
        <v>1821500</v>
      </c>
      <c r="H8" s="104">
        <v>460000</v>
      </c>
      <c r="I8" s="104">
        <v>0</v>
      </c>
      <c r="J8" s="104">
        <v>300</v>
      </c>
      <c r="K8" s="104">
        <v>85200</v>
      </c>
      <c r="L8" s="104">
        <v>379000</v>
      </c>
      <c r="M8" s="104">
        <v>549300</v>
      </c>
      <c r="N8" s="104">
        <v>0</v>
      </c>
      <c r="O8" s="104">
        <v>132000</v>
      </c>
      <c r="P8" s="104">
        <v>2122848</v>
      </c>
      <c r="Q8" s="104">
        <v>0</v>
      </c>
      <c r="R8" s="104">
        <v>166000</v>
      </c>
      <c r="S8" s="104">
        <v>170000</v>
      </c>
      <c r="T8" s="104">
        <v>0</v>
      </c>
      <c r="U8" s="104">
        <v>0</v>
      </c>
      <c r="V8" s="104">
        <v>89500</v>
      </c>
      <c r="W8" s="104">
        <v>124000</v>
      </c>
      <c r="X8" s="104">
        <v>0</v>
      </c>
      <c r="Y8" s="104">
        <v>0</v>
      </c>
      <c r="Z8" s="104">
        <v>1576500</v>
      </c>
      <c r="AA8" s="104">
        <v>280000</v>
      </c>
      <c r="AB8" s="104">
        <v>316960.32</v>
      </c>
      <c r="AC8" s="104">
        <v>475440.48</v>
      </c>
      <c r="AD8" s="104">
        <v>220000</v>
      </c>
      <c r="AE8" s="104">
        <v>752360</v>
      </c>
      <c r="AF8" s="104">
        <v>0</v>
      </c>
      <c r="AG8" s="110">
        <v>657135.2</v>
      </c>
    </row>
    <row r="9" spans="1:33" ht="19.5" customHeight="1">
      <c r="A9" s="104" t="s">
        <v>56</v>
      </c>
      <c r="B9" s="104" t="s">
        <v>56</v>
      </c>
      <c r="C9" s="104" t="s">
        <v>56</v>
      </c>
      <c r="D9" s="79" t="s">
        <v>85</v>
      </c>
      <c r="E9" s="80" t="s">
        <v>86</v>
      </c>
      <c r="F9" s="104">
        <v>3701357</v>
      </c>
      <c r="G9" s="104">
        <v>902700</v>
      </c>
      <c r="H9" s="104">
        <v>130000</v>
      </c>
      <c r="I9" s="104">
        <v>0</v>
      </c>
      <c r="J9" s="104">
        <v>0</v>
      </c>
      <c r="K9" s="104">
        <v>20000</v>
      </c>
      <c r="L9" s="104">
        <v>0</v>
      </c>
      <c r="M9" s="104">
        <v>350000</v>
      </c>
      <c r="N9" s="104">
        <v>0</v>
      </c>
      <c r="O9" s="104">
        <v>0</v>
      </c>
      <c r="P9" s="104">
        <v>1120000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48000</v>
      </c>
      <c r="W9" s="104">
        <v>0</v>
      </c>
      <c r="X9" s="104">
        <v>0</v>
      </c>
      <c r="Y9" s="104">
        <v>0</v>
      </c>
      <c r="Z9" s="104">
        <v>150000</v>
      </c>
      <c r="AA9" s="104">
        <v>0</v>
      </c>
      <c r="AB9" s="104">
        <v>65902.8</v>
      </c>
      <c r="AC9" s="104">
        <v>98854.2</v>
      </c>
      <c r="AD9" s="104">
        <v>70000</v>
      </c>
      <c r="AE9" s="104">
        <v>541800</v>
      </c>
      <c r="AF9" s="104">
        <v>0</v>
      </c>
      <c r="AG9" s="110">
        <v>204100</v>
      </c>
    </row>
    <row r="10" spans="1:33" ht="19.5" customHeight="1">
      <c r="A10" s="104" t="s">
        <v>87</v>
      </c>
      <c r="B10" s="104" t="s">
        <v>88</v>
      </c>
      <c r="C10" s="104" t="s">
        <v>89</v>
      </c>
      <c r="D10" s="79" t="s">
        <v>90</v>
      </c>
      <c r="E10" s="80" t="s">
        <v>91</v>
      </c>
      <c r="F10" s="104">
        <v>1983750</v>
      </c>
      <c r="G10" s="104">
        <v>104650</v>
      </c>
      <c r="H10" s="104">
        <v>130000</v>
      </c>
      <c r="I10" s="104">
        <v>0</v>
      </c>
      <c r="J10" s="104">
        <v>0</v>
      </c>
      <c r="K10" s="104">
        <v>20000</v>
      </c>
      <c r="L10" s="104">
        <v>0</v>
      </c>
      <c r="M10" s="104">
        <v>230000</v>
      </c>
      <c r="N10" s="104">
        <v>0</v>
      </c>
      <c r="O10" s="104">
        <v>0</v>
      </c>
      <c r="P10" s="104">
        <v>1030000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48000</v>
      </c>
      <c r="W10" s="104">
        <v>0</v>
      </c>
      <c r="X10" s="104">
        <v>0</v>
      </c>
      <c r="Y10" s="104">
        <v>0</v>
      </c>
      <c r="Z10" s="104">
        <v>150000</v>
      </c>
      <c r="AA10" s="104">
        <v>0</v>
      </c>
      <c r="AB10" s="104">
        <v>0</v>
      </c>
      <c r="AC10" s="104">
        <v>0</v>
      </c>
      <c r="AD10" s="104">
        <v>70000</v>
      </c>
      <c r="AE10" s="104">
        <v>120000</v>
      </c>
      <c r="AF10" s="104">
        <v>0</v>
      </c>
      <c r="AG10" s="110">
        <v>81100</v>
      </c>
    </row>
    <row r="11" spans="1:33" ht="19.5" customHeight="1">
      <c r="A11" s="104" t="s">
        <v>87</v>
      </c>
      <c r="B11" s="104" t="s">
        <v>92</v>
      </c>
      <c r="C11" s="104" t="s">
        <v>88</v>
      </c>
      <c r="D11" s="79" t="s">
        <v>90</v>
      </c>
      <c r="E11" s="80" t="s">
        <v>93</v>
      </c>
      <c r="F11" s="104">
        <v>1009557</v>
      </c>
      <c r="G11" s="104">
        <v>90000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120000</v>
      </c>
      <c r="N11" s="104">
        <v>0</v>
      </c>
      <c r="O11" s="104">
        <v>0</v>
      </c>
      <c r="P11" s="104">
        <v>90000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65902.8</v>
      </c>
      <c r="AC11" s="104">
        <v>98854.2</v>
      </c>
      <c r="AD11" s="104">
        <v>0</v>
      </c>
      <c r="AE11" s="104">
        <v>421800</v>
      </c>
      <c r="AF11" s="104">
        <v>0</v>
      </c>
      <c r="AG11" s="110">
        <v>123000</v>
      </c>
    </row>
    <row r="12" spans="1:33" ht="19.5" customHeight="1">
      <c r="A12" s="104" t="s">
        <v>105</v>
      </c>
      <c r="B12" s="104" t="s">
        <v>89</v>
      </c>
      <c r="C12" s="104" t="s">
        <v>106</v>
      </c>
      <c r="D12" s="79" t="s">
        <v>90</v>
      </c>
      <c r="E12" s="80" t="s">
        <v>107</v>
      </c>
      <c r="F12" s="104">
        <v>708050</v>
      </c>
      <c r="G12" s="104">
        <v>708050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10">
        <v>0</v>
      </c>
    </row>
    <row r="13" spans="1:33" ht="19.5" customHeight="1">
      <c r="A13" s="104" t="s">
        <v>56</v>
      </c>
      <c r="B13" s="104" t="s">
        <v>56</v>
      </c>
      <c r="C13" s="104" t="s">
        <v>56</v>
      </c>
      <c r="D13" s="79" t="s">
        <v>108</v>
      </c>
      <c r="E13" s="80" t="s">
        <v>109</v>
      </c>
      <c r="F13" s="104">
        <v>1598334</v>
      </c>
      <c r="G13" s="104">
        <v>225000</v>
      </c>
      <c r="H13" s="104">
        <v>150000</v>
      </c>
      <c r="I13" s="104">
        <v>0</v>
      </c>
      <c r="J13" s="104">
        <v>0</v>
      </c>
      <c r="K13" s="104">
        <v>15000</v>
      </c>
      <c r="L13" s="104">
        <v>115000</v>
      </c>
      <c r="M13" s="104">
        <v>35000</v>
      </c>
      <c r="N13" s="104">
        <v>0</v>
      </c>
      <c r="O13" s="104">
        <v>132000</v>
      </c>
      <c r="P13" s="104">
        <v>264648</v>
      </c>
      <c r="Q13" s="104">
        <v>0</v>
      </c>
      <c r="R13" s="104">
        <v>20000</v>
      </c>
      <c r="S13" s="104">
        <v>80000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100500</v>
      </c>
      <c r="AA13" s="104">
        <v>180000</v>
      </c>
      <c r="AB13" s="104">
        <v>37408.32</v>
      </c>
      <c r="AC13" s="104">
        <v>56112.48</v>
      </c>
      <c r="AD13" s="104">
        <v>0</v>
      </c>
      <c r="AE13" s="104">
        <v>0</v>
      </c>
      <c r="AF13" s="104">
        <v>0</v>
      </c>
      <c r="AG13" s="110">
        <v>187665.2</v>
      </c>
    </row>
    <row r="14" spans="1:33" ht="19.5" customHeight="1">
      <c r="A14" s="104" t="s">
        <v>87</v>
      </c>
      <c r="B14" s="104" t="s">
        <v>88</v>
      </c>
      <c r="C14" s="104" t="s">
        <v>89</v>
      </c>
      <c r="D14" s="79" t="s">
        <v>110</v>
      </c>
      <c r="E14" s="80" t="s">
        <v>91</v>
      </c>
      <c r="F14" s="104">
        <v>844813.2</v>
      </c>
      <c r="G14" s="104">
        <v>165000</v>
      </c>
      <c r="H14" s="104">
        <v>80000</v>
      </c>
      <c r="I14" s="104">
        <v>0</v>
      </c>
      <c r="J14" s="104">
        <v>0</v>
      </c>
      <c r="K14" s="104">
        <v>5000</v>
      </c>
      <c r="L14" s="104">
        <v>80000</v>
      </c>
      <c r="M14" s="104">
        <v>30000</v>
      </c>
      <c r="N14" s="104">
        <v>0</v>
      </c>
      <c r="O14" s="104">
        <v>132000</v>
      </c>
      <c r="P14" s="104">
        <v>194648</v>
      </c>
      <c r="Q14" s="104">
        <v>0</v>
      </c>
      <c r="R14" s="104">
        <v>0</v>
      </c>
      <c r="S14" s="104">
        <v>40000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70500</v>
      </c>
      <c r="AA14" s="104">
        <v>0</v>
      </c>
      <c r="AB14" s="104">
        <v>0</v>
      </c>
      <c r="AC14" s="104">
        <v>0</v>
      </c>
      <c r="AD14" s="104">
        <v>0</v>
      </c>
      <c r="AE14" s="104">
        <v>0</v>
      </c>
      <c r="AF14" s="104">
        <v>0</v>
      </c>
      <c r="AG14" s="110">
        <v>47665.2</v>
      </c>
    </row>
    <row r="15" spans="1:33" ht="19.5" customHeight="1">
      <c r="A15" s="104" t="s">
        <v>87</v>
      </c>
      <c r="B15" s="104" t="s">
        <v>88</v>
      </c>
      <c r="C15" s="104" t="s">
        <v>111</v>
      </c>
      <c r="D15" s="79" t="s">
        <v>110</v>
      </c>
      <c r="E15" s="80" t="s">
        <v>112</v>
      </c>
      <c r="F15" s="104">
        <v>253520.8</v>
      </c>
      <c r="G15" s="104">
        <v>60000</v>
      </c>
      <c r="H15" s="104">
        <v>0</v>
      </c>
      <c r="I15" s="104">
        <v>0</v>
      </c>
      <c r="J15" s="104">
        <v>0</v>
      </c>
      <c r="K15" s="104">
        <v>0</v>
      </c>
      <c r="L15" s="104">
        <v>35000</v>
      </c>
      <c r="M15" s="104">
        <v>5000</v>
      </c>
      <c r="N15" s="104">
        <v>0</v>
      </c>
      <c r="O15" s="104">
        <v>0</v>
      </c>
      <c r="P15" s="104">
        <v>20000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37408.32</v>
      </c>
      <c r="AC15" s="104">
        <v>56112.48</v>
      </c>
      <c r="AD15" s="104">
        <v>0</v>
      </c>
      <c r="AE15" s="104">
        <v>0</v>
      </c>
      <c r="AF15" s="104">
        <v>0</v>
      </c>
      <c r="AG15" s="110">
        <v>40000</v>
      </c>
    </row>
    <row r="16" spans="1:33" ht="19.5" customHeight="1">
      <c r="A16" s="104" t="s">
        <v>87</v>
      </c>
      <c r="B16" s="104" t="s">
        <v>88</v>
      </c>
      <c r="C16" s="104" t="s">
        <v>106</v>
      </c>
      <c r="D16" s="79" t="s">
        <v>110</v>
      </c>
      <c r="E16" s="80" t="s">
        <v>113</v>
      </c>
      <c r="F16" s="104">
        <v>500000</v>
      </c>
      <c r="G16" s="104">
        <v>0</v>
      </c>
      <c r="H16" s="104">
        <v>70000</v>
      </c>
      <c r="I16" s="104">
        <v>0</v>
      </c>
      <c r="J16" s="104">
        <v>0</v>
      </c>
      <c r="K16" s="104">
        <v>10000</v>
      </c>
      <c r="L16" s="104">
        <v>0</v>
      </c>
      <c r="M16" s="104">
        <v>0</v>
      </c>
      <c r="N16" s="104">
        <v>0</v>
      </c>
      <c r="O16" s="104">
        <v>0</v>
      </c>
      <c r="P16" s="104">
        <v>50000</v>
      </c>
      <c r="Q16" s="104">
        <v>0</v>
      </c>
      <c r="R16" s="104">
        <v>20000</v>
      </c>
      <c r="S16" s="104">
        <v>40000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30000</v>
      </c>
      <c r="AA16" s="104">
        <v>180000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10">
        <v>100000</v>
      </c>
    </row>
    <row r="17" spans="1:33" ht="19.5" customHeight="1">
      <c r="A17" s="104" t="s">
        <v>56</v>
      </c>
      <c r="B17" s="104" t="s">
        <v>56</v>
      </c>
      <c r="C17" s="104" t="s">
        <v>56</v>
      </c>
      <c r="D17" s="79" t="s">
        <v>116</v>
      </c>
      <c r="E17" s="80" t="s">
        <v>117</v>
      </c>
      <c r="F17" s="104">
        <v>442418</v>
      </c>
      <c r="G17" s="104">
        <v>41000</v>
      </c>
      <c r="H17" s="104">
        <v>140000</v>
      </c>
      <c r="I17" s="104">
        <v>0</v>
      </c>
      <c r="J17" s="104">
        <v>300</v>
      </c>
      <c r="K17" s="104">
        <v>1200</v>
      </c>
      <c r="L17" s="104">
        <v>6000</v>
      </c>
      <c r="M17" s="104">
        <v>17000</v>
      </c>
      <c r="N17" s="104">
        <v>0</v>
      </c>
      <c r="O17" s="104">
        <v>0</v>
      </c>
      <c r="P17" s="104">
        <v>125000</v>
      </c>
      <c r="Q17" s="104">
        <v>0</v>
      </c>
      <c r="R17" s="104">
        <v>6000</v>
      </c>
      <c r="S17" s="104">
        <v>0</v>
      </c>
      <c r="T17" s="104">
        <v>0</v>
      </c>
      <c r="U17" s="104">
        <v>0</v>
      </c>
      <c r="V17" s="104">
        <v>0</v>
      </c>
      <c r="W17" s="104">
        <v>4000</v>
      </c>
      <c r="X17" s="104">
        <v>0</v>
      </c>
      <c r="Y17" s="104">
        <v>0</v>
      </c>
      <c r="Z17" s="104">
        <v>0</v>
      </c>
      <c r="AA17" s="104">
        <v>0</v>
      </c>
      <c r="AB17" s="104">
        <v>21127.2</v>
      </c>
      <c r="AC17" s="104">
        <v>31690.8</v>
      </c>
      <c r="AD17" s="104">
        <v>0</v>
      </c>
      <c r="AE17" s="104">
        <v>8400</v>
      </c>
      <c r="AF17" s="104">
        <v>0</v>
      </c>
      <c r="AG17" s="110">
        <v>40700</v>
      </c>
    </row>
    <row r="18" spans="1:33" ht="19.5" customHeight="1">
      <c r="A18" s="104" t="s">
        <v>87</v>
      </c>
      <c r="B18" s="104" t="s">
        <v>88</v>
      </c>
      <c r="C18" s="104" t="s">
        <v>106</v>
      </c>
      <c r="D18" s="79" t="s">
        <v>118</v>
      </c>
      <c r="E18" s="80" t="s">
        <v>113</v>
      </c>
      <c r="F18" s="104">
        <v>442418</v>
      </c>
      <c r="G18" s="104">
        <v>41000</v>
      </c>
      <c r="H18" s="104">
        <v>140000</v>
      </c>
      <c r="I18" s="104">
        <v>0</v>
      </c>
      <c r="J18" s="104">
        <v>300</v>
      </c>
      <c r="K18" s="104">
        <v>1200</v>
      </c>
      <c r="L18" s="104">
        <v>6000</v>
      </c>
      <c r="M18" s="104">
        <v>17000</v>
      </c>
      <c r="N18" s="104">
        <v>0</v>
      </c>
      <c r="O18" s="104">
        <v>0</v>
      </c>
      <c r="P18" s="104">
        <v>125000</v>
      </c>
      <c r="Q18" s="104">
        <v>0</v>
      </c>
      <c r="R18" s="104">
        <v>6000</v>
      </c>
      <c r="S18" s="104">
        <v>0</v>
      </c>
      <c r="T18" s="104">
        <v>0</v>
      </c>
      <c r="U18" s="104">
        <v>0</v>
      </c>
      <c r="V18" s="104">
        <v>0</v>
      </c>
      <c r="W18" s="104">
        <v>4000</v>
      </c>
      <c r="X18" s="104">
        <v>0</v>
      </c>
      <c r="Y18" s="104">
        <v>0</v>
      </c>
      <c r="Z18" s="104">
        <v>0</v>
      </c>
      <c r="AA18" s="104">
        <v>0</v>
      </c>
      <c r="AB18" s="104">
        <v>21127.2</v>
      </c>
      <c r="AC18" s="104">
        <v>31690.8</v>
      </c>
      <c r="AD18" s="104">
        <v>0</v>
      </c>
      <c r="AE18" s="104">
        <v>8400</v>
      </c>
      <c r="AF18" s="104">
        <v>0</v>
      </c>
      <c r="AG18" s="110">
        <v>40700</v>
      </c>
    </row>
    <row r="19" spans="1:33" ht="19.5" customHeight="1">
      <c r="A19" s="104" t="s">
        <v>56</v>
      </c>
      <c r="B19" s="104" t="s">
        <v>56</v>
      </c>
      <c r="C19" s="104" t="s">
        <v>56</v>
      </c>
      <c r="D19" s="79" t="s">
        <v>119</v>
      </c>
      <c r="E19" s="80" t="s">
        <v>120</v>
      </c>
      <c r="F19" s="104">
        <v>1069024.2</v>
      </c>
      <c r="G19" s="104">
        <v>205000</v>
      </c>
      <c r="H19" s="104">
        <v>0</v>
      </c>
      <c r="I19" s="104">
        <v>0</v>
      </c>
      <c r="J19" s="104">
        <v>0</v>
      </c>
      <c r="K19" s="104">
        <v>20000</v>
      </c>
      <c r="L19" s="104">
        <v>180000</v>
      </c>
      <c r="M19" s="104">
        <v>70000</v>
      </c>
      <c r="N19" s="104">
        <v>0</v>
      </c>
      <c r="O19" s="104">
        <v>0</v>
      </c>
      <c r="P19" s="104">
        <v>60000</v>
      </c>
      <c r="Q19" s="104">
        <v>0</v>
      </c>
      <c r="R19" s="104">
        <v>20000</v>
      </c>
      <c r="S19" s="104">
        <v>50000</v>
      </c>
      <c r="T19" s="104">
        <v>0</v>
      </c>
      <c r="U19" s="104">
        <v>0</v>
      </c>
      <c r="V19" s="104">
        <v>10000</v>
      </c>
      <c r="W19" s="104">
        <v>40000</v>
      </c>
      <c r="X19" s="104">
        <v>0</v>
      </c>
      <c r="Y19" s="104">
        <v>0</v>
      </c>
      <c r="Z19" s="104">
        <v>128000</v>
      </c>
      <c r="AA19" s="104">
        <v>100000</v>
      </c>
      <c r="AB19" s="104">
        <v>34381.68</v>
      </c>
      <c r="AC19" s="104">
        <v>51572.52</v>
      </c>
      <c r="AD19" s="104">
        <v>10000</v>
      </c>
      <c r="AE19" s="104">
        <v>0</v>
      </c>
      <c r="AF19" s="104">
        <v>0</v>
      </c>
      <c r="AG19" s="110">
        <v>90070</v>
      </c>
    </row>
    <row r="20" spans="1:33" ht="19.5" customHeight="1">
      <c r="A20" s="104" t="s">
        <v>87</v>
      </c>
      <c r="B20" s="104" t="s">
        <v>88</v>
      </c>
      <c r="C20" s="104" t="s">
        <v>89</v>
      </c>
      <c r="D20" s="79" t="s">
        <v>121</v>
      </c>
      <c r="E20" s="80" t="s">
        <v>91</v>
      </c>
      <c r="F20" s="104">
        <v>838070</v>
      </c>
      <c r="G20" s="104">
        <v>115000</v>
      </c>
      <c r="H20" s="104">
        <v>0</v>
      </c>
      <c r="I20" s="104">
        <v>0</v>
      </c>
      <c r="J20" s="104">
        <v>0</v>
      </c>
      <c r="K20" s="104">
        <v>20000</v>
      </c>
      <c r="L20" s="104">
        <v>180000</v>
      </c>
      <c r="M20" s="104">
        <v>60000</v>
      </c>
      <c r="N20" s="104">
        <v>0</v>
      </c>
      <c r="O20" s="104">
        <v>0</v>
      </c>
      <c r="P20" s="104">
        <v>50000</v>
      </c>
      <c r="Q20" s="104">
        <v>0</v>
      </c>
      <c r="R20" s="104">
        <v>20000</v>
      </c>
      <c r="S20" s="104">
        <v>50000</v>
      </c>
      <c r="T20" s="104">
        <v>0</v>
      </c>
      <c r="U20" s="104">
        <v>0</v>
      </c>
      <c r="V20" s="104">
        <v>10000</v>
      </c>
      <c r="W20" s="104">
        <v>40000</v>
      </c>
      <c r="X20" s="104">
        <v>0</v>
      </c>
      <c r="Y20" s="104">
        <v>0</v>
      </c>
      <c r="Z20" s="104">
        <v>128000</v>
      </c>
      <c r="AA20" s="104">
        <v>100000</v>
      </c>
      <c r="AB20" s="104">
        <v>0</v>
      </c>
      <c r="AC20" s="104">
        <v>0</v>
      </c>
      <c r="AD20" s="104">
        <v>10000</v>
      </c>
      <c r="AE20" s="104">
        <v>0</v>
      </c>
      <c r="AF20" s="104">
        <v>0</v>
      </c>
      <c r="AG20" s="110">
        <v>55070</v>
      </c>
    </row>
    <row r="21" spans="1:33" ht="19.5" customHeight="1">
      <c r="A21" s="104" t="s">
        <v>87</v>
      </c>
      <c r="B21" s="104" t="s">
        <v>88</v>
      </c>
      <c r="C21" s="104" t="s">
        <v>96</v>
      </c>
      <c r="D21" s="79" t="s">
        <v>121</v>
      </c>
      <c r="E21" s="80" t="s">
        <v>122</v>
      </c>
      <c r="F21" s="104">
        <v>230954.2</v>
      </c>
      <c r="G21" s="104">
        <v>90000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10000</v>
      </c>
      <c r="N21" s="104">
        <v>0</v>
      </c>
      <c r="O21" s="104">
        <v>0</v>
      </c>
      <c r="P21" s="104">
        <v>10000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34381.68</v>
      </c>
      <c r="AC21" s="104">
        <v>51572.52</v>
      </c>
      <c r="AD21" s="104">
        <v>0</v>
      </c>
      <c r="AE21" s="104">
        <v>0</v>
      </c>
      <c r="AF21" s="104">
        <v>0</v>
      </c>
      <c r="AG21" s="110">
        <v>35000</v>
      </c>
    </row>
    <row r="22" spans="1:33" ht="19.5" customHeight="1">
      <c r="A22" s="104" t="s">
        <v>56</v>
      </c>
      <c r="B22" s="104" t="s">
        <v>56</v>
      </c>
      <c r="C22" s="104" t="s">
        <v>56</v>
      </c>
      <c r="D22" s="79" t="s">
        <v>123</v>
      </c>
      <c r="E22" s="80" t="s">
        <v>124</v>
      </c>
      <c r="F22" s="104">
        <v>471930</v>
      </c>
      <c r="G22" s="104">
        <v>89800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20000</v>
      </c>
      <c r="N22" s="104">
        <v>0</v>
      </c>
      <c r="O22" s="104">
        <v>0</v>
      </c>
      <c r="P22" s="104">
        <v>40000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10000</v>
      </c>
      <c r="W22" s="104">
        <v>0</v>
      </c>
      <c r="X22" s="104">
        <v>0</v>
      </c>
      <c r="Y22" s="104">
        <v>0</v>
      </c>
      <c r="Z22" s="104">
        <v>20000</v>
      </c>
      <c r="AA22" s="104">
        <v>0</v>
      </c>
      <c r="AB22" s="104">
        <v>16308</v>
      </c>
      <c r="AC22" s="104">
        <v>24462</v>
      </c>
      <c r="AD22" s="104">
        <v>60000</v>
      </c>
      <c r="AE22" s="104">
        <v>96360</v>
      </c>
      <c r="AF22" s="104">
        <v>0</v>
      </c>
      <c r="AG22" s="110">
        <v>95000</v>
      </c>
    </row>
    <row r="23" spans="1:33" ht="19.5" customHeight="1">
      <c r="A23" s="104" t="s">
        <v>87</v>
      </c>
      <c r="B23" s="104" t="s">
        <v>88</v>
      </c>
      <c r="C23" s="104" t="s">
        <v>88</v>
      </c>
      <c r="D23" s="79" t="s">
        <v>125</v>
      </c>
      <c r="E23" s="80" t="s">
        <v>126</v>
      </c>
      <c r="F23" s="104">
        <v>228130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16308</v>
      </c>
      <c r="AC23" s="104">
        <v>24462</v>
      </c>
      <c r="AD23" s="104">
        <v>0</v>
      </c>
      <c r="AE23" s="104">
        <v>96360</v>
      </c>
      <c r="AF23" s="104">
        <v>0</v>
      </c>
      <c r="AG23" s="110">
        <v>91000</v>
      </c>
    </row>
    <row r="24" spans="1:33" ht="19.5" customHeight="1">
      <c r="A24" s="104" t="s">
        <v>87</v>
      </c>
      <c r="B24" s="104" t="s">
        <v>88</v>
      </c>
      <c r="C24" s="104" t="s">
        <v>89</v>
      </c>
      <c r="D24" s="79" t="s">
        <v>125</v>
      </c>
      <c r="E24" s="80" t="s">
        <v>91</v>
      </c>
      <c r="F24" s="104">
        <v>243800</v>
      </c>
      <c r="G24" s="104">
        <v>89800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20000</v>
      </c>
      <c r="N24" s="104">
        <v>0</v>
      </c>
      <c r="O24" s="104">
        <v>0</v>
      </c>
      <c r="P24" s="104">
        <v>40000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10000</v>
      </c>
      <c r="W24" s="104">
        <v>0</v>
      </c>
      <c r="X24" s="104">
        <v>0</v>
      </c>
      <c r="Y24" s="104">
        <v>0</v>
      </c>
      <c r="Z24" s="104">
        <v>20000</v>
      </c>
      <c r="AA24" s="104">
        <v>0</v>
      </c>
      <c r="AB24" s="104">
        <v>0</v>
      </c>
      <c r="AC24" s="104">
        <v>0</v>
      </c>
      <c r="AD24" s="104">
        <v>60000</v>
      </c>
      <c r="AE24" s="104">
        <v>0</v>
      </c>
      <c r="AF24" s="104">
        <v>0</v>
      </c>
      <c r="AG24" s="110">
        <v>4000</v>
      </c>
    </row>
    <row r="25" spans="1:33" ht="19.5" customHeight="1">
      <c r="A25" s="104" t="s">
        <v>56</v>
      </c>
      <c r="B25" s="104" t="s">
        <v>56</v>
      </c>
      <c r="C25" s="104" t="s">
        <v>56</v>
      </c>
      <c r="D25" s="79" t="s">
        <v>127</v>
      </c>
      <c r="E25" s="80" t="s">
        <v>128</v>
      </c>
      <c r="F25" s="104">
        <v>675318.4</v>
      </c>
      <c r="G25" s="104">
        <v>17500</v>
      </c>
      <c r="H25" s="104">
        <v>0</v>
      </c>
      <c r="I25" s="104">
        <v>0</v>
      </c>
      <c r="J25" s="104">
        <v>0</v>
      </c>
      <c r="K25" s="104">
        <v>6000</v>
      </c>
      <c r="L25" s="104">
        <v>18000</v>
      </c>
      <c r="M25" s="104">
        <v>12000</v>
      </c>
      <c r="N25" s="104">
        <v>0</v>
      </c>
      <c r="O25" s="104">
        <v>0</v>
      </c>
      <c r="P25" s="104">
        <v>58000</v>
      </c>
      <c r="Q25" s="104">
        <v>0</v>
      </c>
      <c r="R25" s="104">
        <v>90000</v>
      </c>
      <c r="S25" s="104">
        <v>0</v>
      </c>
      <c r="T25" s="104">
        <v>0</v>
      </c>
      <c r="U25" s="104">
        <v>0</v>
      </c>
      <c r="V25" s="104">
        <v>1500</v>
      </c>
      <c r="W25" s="104">
        <v>0</v>
      </c>
      <c r="X25" s="104">
        <v>0</v>
      </c>
      <c r="Y25" s="104">
        <v>0</v>
      </c>
      <c r="Z25" s="104">
        <v>440000</v>
      </c>
      <c r="AA25" s="104">
        <v>0</v>
      </c>
      <c r="AB25" s="104">
        <v>4527.36</v>
      </c>
      <c r="AC25" s="104">
        <v>6791.04</v>
      </c>
      <c r="AD25" s="104">
        <v>0</v>
      </c>
      <c r="AE25" s="104">
        <v>5800</v>
      </c>
      <c r="AF25" s="104">
        <v>0</v>
      </c>
      <c r="AG25" s="110">
        <v>15200</v>
      </c>
    </row>
    <row r="26" spans="1:33" ht="19.5" customHeight="1">
      <c r="A26" s="104" t="s">
        <v>87</v>
      </c>
      <c r="B26" s="104" t="s">
        <v>88</v>
      </c>
      <c r="C26" s="104" t="s">
        <v>89</v>
      </c>
      <c r="D26" s="79" t="s">
        <v>129</v>
      </c>
      <c r="E26" s="80" t="s">
        <v>91</v>
      </c>
      <c r="F26" s="104">
        <v>644000</v>
      </c>
      <c r="G26" s="104">
        <v>12000</v>
      </c>
      <c r="H26" s="104">
        <v>0</v>
      </c>
      <c r="I26" s="104">
        <v>0</v>
      </c>
      <c r="J26" s="104">
        <v>0</v>
      </c>
      <c r="K26" s="104">
        <v>6000</v>
      </c>
      <c r="L26" s="104">
        <v>18000</v>
      </c>
      <c r="M26" s="104">
        <v>6000</v>
      </c>
      <c r="N26" s="104">
        <v>0</v>
      </c>
      <c r="O26" s="104">
        <v>0</v>
      </c>
      <c r="P26" s="104">
        <v>58000</v>
      </c>
      <c r="Q26" s="104">
        <v>0</v>
      </c>
      <c r="R26" s="104">
        <v>90000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440000</v>
      </c>
      <c r="AA26" s="104">
        <v>0</v>
      </c>
      <c r="AB26" s="104">
        <v>0</v>
      </c>
      <c r="AC26" s="104">
        <v>0</v>
      </c>
      <c r="AD26" s="104">
        <v>0</v>
      </c>
      <c r="AE26" s="104">
        <v>4800</v>
      </c>
      <c r="AF26" s="104">
        <v>0</v>
      </c>
      <c r="AG26" s="110">
        <v>9200</v>
      </c>
    </row>
    <row r="27" spans="1:33" ht="19.5" customHeight="1">
      <c r="A27" s="104" t="s">
        <v>87</v>
      </c>
      <c r="B27" s="104" t="s">
        <v>89</v>
      </c>
      <c r="C27" s="104" t="s">
        <v>106</v>
      </c>
      <c r="D27" s="79" t="s">
        <v>129</v>
      </c>
      <c r="E27" s="80" t="s">
        <v>130</v>
      </c>
      <c r="F27" s="104">
        <v>31318.4</v>
      </c>
      <c r="G27" s="104">
        <v>5500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6000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1500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4527.36</v>
      </c>
      <c r="AC27" s="104">
        <v>6791.04</v>
      </c>
      <c r="AD27" s="104">
        <v>0</v>
      </c>
      <c r="AE27" s="104">
        <v>1000</v>
      </c>
      <c r="AF27" s="104">
        <v>0</v>
      </c>
      <c r="AG27" s="110">
        <v>6000</v>
      </c>
    </row>
    <row r="28" spans="1:33" ht="19.5" customHeight="1">
      <c r="A28" s="104" t="s">
        <v>56</v>
      </c>
      <c r="B28" s="104" t="s">
        <v>56</v>
      </c>
      <c r="C28" s="104" t="s">
        <v>56</v>
      </c>
      <c r="D28" s="79" t="s">
        <v>131</v>
      </c>
      <c r="E28" s="80" t="s">
        <v>132</v>
      </c>
      <c r="F28" s="104">
        <v>1975745</v>
      </c>
      <c r="G28" s="104">
        <v>50000</v>
      </c>
      <c r="H28" s="104">
        <v>10000</v>
      </c>
      <c r="I28" s="104">
        <v>0</v>
      </c>
      <c r="J28" s="104">
        <v>0</v>
      </c>
      <c r="K28" s="104">
        <v>20000</v>
      </c>
      <c r="L28" s="104">
        <v>50000</v>
      </c>
      <c r="M28" s="104">
        <v>35000</v>
      </c>
      <c r="N28" s="104">
        <v>0</v>
      </c>
      <c r="O28" s="104">
        <v>0</v>
      </c>
      <c r="P28" s="104">
        <v>430000</v>
      </c>
      <c r="Q28" s="104">
        <v>0</v>
      </c>
      <c r="R28" s="104">
        <v>30000</v>
      </c>
      <c r="S28" s="104">
        <v>30000</v>
      </c>
      <c r="T28" s="104">
        <v>0</v>
      </c>
      <c r="U28" s="104">
        <v>0</v>
      </c>
      <c r="V28" s="104">
        <v>20000</v>
      </c>
      <c r="W28" s="104">
        <v>80000</v>
      </c>
      <c r="X28" s="104">
        <v>0</v>
      </c>
      <c r="Y28" s="104">
        <v>0</v>
      </c>
      <c r="Z28" s="104">
        <v>705000</v>
      </c>
      <c r="AA28" s="104">
        <v>0</v>
      </c>
      <c r="AB28" s="104">
        <v>134298</v>
      </c>
      <c r="AC28" s="104">
        <v>201447</v>
      </c>
      <c r="AD28" s="104">
        <v>80000</v>
      </c>
      <c r="AE28" s="104">
        <v>100000</v>
      </c>
      <c r="AF28" s="104">
        <v>0</v>
      </c>
      <c r="AG28" s="110">
        <v>0</v>
      </c>
    </row>
    <row r="29" spans="1:33" ht="19.5" customHeight="1">
      <c r="A29" s="104" t="s">
        <v>87</v>
      </c>
      <c r="B29" s="104" t="s">
        <v>88</v>
      </c>
      <c r="C29" s="104" t="s">
        <v>89</v>
      </c>
      <c r="D29" s="79" t="s">
        <v>133</v>
      </c>
      <c r="E29" s="80" t="s">
        <v>91</v>
      </c>
      <c r="F29" s="104">
        <v>1065000</v>
      </c>
      <c r="G29" s="104">
        <v>50000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310000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605000</v>
      </c>
      <c r="AA29" s="104">
        <v>0</v>
      </c>
      <c r="AB29" s="104">
        <v>0</v>
      </c>
      <c r="AC29" s="104">
        <v>0</v>
      </c>
      <c r="AD29" s="104">
        <v>0</v>
      </c>
      <c r="AE29" s="104">
        <v>100000</v>
      </c>
      <c r="AF29" s="104">
        <v>0</v>
      </c>
      <c r="AG29" s="110">
        <v>0</v>
      </c>
    </row>
    <row r="30" spans="1:33" ht="19.5" customHeight="1">
      <c r="A30" s="104" t="s">
        <v>87</v>
      </c>
      <c r="B30" s="104" t="s">
        <v>88</v>
      </c>
      <c r="C30" s="104" t="s">
        <v>134</v>
      </c>
      <c r="D30" s="79" t="s">
        <v>133</v>
      </c>
      <c r="E30" s="80" t="s">
        <v>135</v>
      </c>
      <c r="F30" s="104">
        <v>910745</v>
      </c>
      <c r="G30" s="104">
        <v>0</v>
      </c>
      <c r="H30" s="104">
        <v>10000</v>
      </c>
      <c r="I30" s="104">
        <v>0</v>
      </c>
      <c r="J30" s="104">
        <v>0</v>
      </c>
      <c r="K30" s="104">
        <v>20000</v>
      </c>
      <c r="L30" s="104">
        <v>50000</v>
      </c>
      <c r="M30" s="104">
        <v>35000</v>
      </c>
      <c r="N30" s="104">
        <v>0</v>
      </c>
      <c r="O30" s="104">
        <v>0</v>
      </c>
      <c r="P30" s="104">
        <v>120000</v>
      </c>
      <c r="Q30" s="104">
        <v>0</v>
      </c>
      <c r="R30" s="104">
        <v>30000</v>
      </c>
      <c r="S30" s="104">
        <v>30000</v>
      </c>
      <c r="T30" s="104">
        <v>0</v>
      </c>
      <c r="U30" s="104">
        <v>0</v>
      </c>
      <c r="V30" s="104">
        <v>20000</v>
      </c>
      <c r="W30" s="104">
        <v>80000</v>
      </c>
      <c r="X30" s="104">
        <v>0</v>
      </c>
      <c r="Y30" s="104">
        <v>0</v>
      </c>
      <c r="Z30" s="104">
        <v>100000</v>
      </c>
      <c r="AA30" s="104">
        <v>0</v>
      </c>
      <c r="AB30" s="104">
        <v>134298</v>
      </c>
      <c r="AC30" s="104">
        <v>201447</v>
      </c>
      <c r="AD30" s="104">
        <v>80000</v>
      </c>
      <c r="AE30" s="104">
        <v>0</v>
      </c>
      <c r="AF30" s="104">
        <v>0</v>
      </c>
      <c r="AG30" s="110">
        <v>0</v>
      </c>
    </row>
    <row r="31" spans="1:33" ht="19.5" customHeight="1">
      <c r="A31" s="104" t="s">
        <v>56</v>
      </c>
      <c r="B31" s="104" t="s">
        <v>56</v>
      </c>
      <c r="C31" s="104" t="s">
        <v>56</v>
      </c>
      <c r="D31" s="79" t="s">
        <v>136</v>
      </c>
      <c r="E31" s="80" t="s">
        <v>137</v>
      </c>
      <c r="F31" s="104">
        <v>443917.4</v>
      </c>
      <c r="G31" s="104">
        <v>290500</v>
      </c>
      <c r="H31" s="104">
        <v>30000</v>
      </c>
      <c r="I31" s="104">
        <v>0</v>
      </c>
      <c r="J31" s="104">
        <v>0</v>
      </c>
      <c r="K31" s="104">
        <v>3000</v>
      </c>
      <c r="L31" s="104">
        <v>10000</v>
      </c>
      <c r="M31" s="104">
        <v>10300</v>
      </c>
      <c r="N31" s="104">
        <v>0</v>
      </c>
      <c r="O31" s="104">
        <v>0</v>
      </c>
      <c r="P31" s="104">
        <v>25200</v>
      </c>
      <c r="Q31" s="104">
        <v>0</v>
      </c>
      <c r="R31" s="104">
        <v>0</v>
      </c>
      <c r="S31" s="104">
        <v>10000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33000</v>
      </c>
      <c r="AA31" s="104">
        <v>0</v>
      </c>
      <c r="AB31" s="104">
        <v>3006.96</v>
      </c>
      <c r="AC31" s="104">
        <v>4510.44</v>
      </c>
      <c r="AD31" s="104">
        <v>0</v>
      </c>
      <c r="AE31" s="104">
        <v>0</v>
      </c>
      <c r="AF31" s="104">
        <v>0</v>
      </c>
      <c r="AG31" s="110">
        <v>24400</v>
      </c>
    </row>
    <row r="32" spans="1:33" ht="19.5" customHeight="1">
      <c r="A32" s="104" t="s">
        <v>87</v>
      </c>
      <c r="B32" s="104" t="s">
        <v>88</v>
      </c>
      <c r="C32" s="104" t="s">
        <v>89</v>
      </c>
      <c r="D32" s="79" t="s">
        <v>138</v>
      </c>
      <c r="E32" s="80" t="s">
        <v>91</v>
      </c>
      <c r="F32" s="104">
        <v>351400</v>
      </c>
      <c r="G32" s="104">
        <v>278500</v>
      </c>
      <c r="H32" s="104">
        <v>0</v>
      </c>
      <c r="I32" s="104">
        <v>0</v>
      </c>
      <c r="J32" s="104">
        <v>0</v>
      </c>
      <c r="K32" s="104">
        <v>3000</v>
      </c>
      <c r="L32" s="104">
        <v>0</v>
      </c>
      <c r="M32" s="104">
        <v>2500</v>
      </c>
      <c r="N32" s="104">
        <v>0</v>
      </c>
      <c r="O32" s="104">
        <v>0</v>
      </c>
      <c r="P32" s="104">
        <v>20000</v>
      </c>
      <c r="Q32" s="104">
        <v>0</v>
      </c>
      <c r="R32" s="104">
        <v>0</v>
      </c>
      <c r="S32" s="104">
        <v>10000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33000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10">
        <v>4400</v>
      </c>
    </row>
    <row r="33" spans="1:33" ht="19.5" customHeight="1">
      <c r="A33" s="104" t="s">
        <v>87</v>
      </c>
      <c r="B33" s="104" t="s">
        <v>88</v>
      </c>
      <c r="C33" s="104" t="s">
        <v>95</v>
      </c>
      <c r="D33" s="79" t="s">
        <v>138</v>
      </c>
      <c r="E33" s="80" t="s">
        <v>139</v>
      </c>
      <c r="F33" s="104">
        <v>22517.4</v>
      </c>
      <c r="G33" s="104">
        <v>2000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7800</v>
      </c>
      <c r="N33" s="104">
        <v>0</v>
      </c>
      <c r="O33" s="104">
        <v>0</v>
      </c>
      <c r="P33" s="104">
        <v>5200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3006.96</v>
      </c>
      <c r="AC33" s="104">
        <v>4510.44</v>
      </c>
      <c r="AD33" s="104">
        <v>0</v>
      </c>
      <c r="AE33" s="104">
        <v>0</v>
      </c>
      <c r="AF33" s="104">
        <v>0</v>
      </c>
      <c r="AG33" s="110">
        <v>0</v>
      </c>
    </row>
    <row r="34" spans="1:33" ht="19.5" customHeight="1">
      <c r="A34" s="104" t="s">
        <v>87</v>
      </c>
      <c r="B34" s="104" t="s">
        <v>88</v>
      </c>
      <c r="C34" s="104" t="s">
        <v>106</v>
      </c>
      <c r="D34" s="79" t="s">
        <v>138</v>
      </c>
      <c r="E34" s="80" t="s">
        <v>113</v>
      </c>
      <c r="F34" s="104">
        <v>70000</v>
      </c>
      <c r="G34" s="104">
        <v>10000</v>
      </c>
      <c r="H34" s="104">
        <v>30000</v>
      </c>
      <c r="I34" s="104">
        <v>0</v>
      </c>
      <c r="J34" s="104">
        <v>0</v>
      </c>
      <c r="K34" s="104">
        <v>0</v>
      </c>
      <c r="L34" s="104">
        <v>10000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10">
        <v>20000</v>
      </c>
    </row>
  </sheetData>
  <sheetProtection/>
  <mergeCells count="35"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113"/>
      <c r="B1" s="114"/>
      <c r="C1" s="114"/>
      <c r="D1" s="114"/>
      <c r="E1" s="114"/>
      <c r="F1" s="114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41" t="s">
        <v>334</v>
      </c>
    </row>
    <row r="2" spans="1:36" ht="19.5" customHeight="1">
      <c r="A2" s="116" t="s">
        <v>282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6" ht="19.5" customHeight="1">
      <c r="A3" s="117" t="s">
        <v>5</v>
      </c>
      <c r="B3" s="117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42" t="s">
        <v>6</v>
      </c>
    </row>
    <row r="4" spans="1:36" ht="19.5" customHeight="1">
      <c r="A4" s="119" t="s">
        <v>9</v>
      </c>
      <c r="B4" s="119"/>
      <c r="C4" s="119"/>
      <c r="D4" s="119"/>
      <c r="E4" s="119"/>
      <c r="F4" s="120" t="s">
        <v>65</v>
      </c>
      <c r="G4" s="121" t="s">
        <v>274</v>
      </c>
      <c r="H4" s="121"/>
      <c r="I4" s="121"/>
      <c r="J4" s="121"/>
      <c r="K4" s="134"/>
      <c r="L4" s="135" t="s">
        <v>277</v>
      </c>
      <c r="M4" s="136"/>
      <c r="N4" s="137"/>
      <c r="O4" s="135" t="s">
        <v>278</v>
      </c>
      <c r="P4" s="136"/>
      <c r="Q4" s="136"/>
      <c r="R4" s="136"/>
      <c r="S4" s="136"/>
      <c r="T4" s="137"/>
      <c r="U4" s="135" t="s">
        <v>279</v>
      </c>
      <c r="V4" s="136"/>
      <c r="W4" s="137"/>
      <c r="X4" s="135" t="s">
        <v>335</v>
      </c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7"/>
    </row>
    <row r="5" spans="1:36" ht="19.5" customHeight="1">
      <c r="A5" s="119" t="s">
        <v>62</v>
      </c>
      <c r="B5" s="119"/>
      <c r="C5" s="119"/>
      <c r="D5" s="122" t="s">
        <v>197</v>
      </c>
      <c r="E5" s="122" t="s">
        <v>198</v>
      </c>
      <c r="F5" s="123"/>
      <c r="G5" s="124" t="s">
        <v>202</v>
      </c>
      <c r="H5" s="124" t="s">
        <v>336</v>
      </c>
      <c r="I5" s="124" t="s">
        <v>337</v>
      </c>
      <c r="J5" s="124" t="s">
        <v>338</v>
      </c>
      <c r="K5" s="124" t="s">
        <v>339</v>
      </c>
      <c r="L5" s="138" t="s">
        <v>202</v>
      </c>
      <c r="M5" s="138" t="s">
        <v>340</v>
      </c>
      <c r="N5" s="138" t="s">
        <v>341</v>
      </c>
      <c r="O5" s="138" t="s">
        <v>202</v>
      </c>
      <c r="P5" s="138" t="s">
        <v>340</v>
      </c>
      <c r="Q5" s="138" t="s">
        <v>342</v>
      </c>
      <c r="R5" s="138" t="s">
        <v>343</v>
      </c>
      <c r="S5" s="138" t="s">
        <v>344</v>
      </c>
      <c r="T5" s="138" t="s">
        <v>341</v>
      </c>
      <c r="U5" s="138" t="s">
        <v>202</v>
      </c>
      <c r="V5" s="138" t="s">
        <v>279</v>
      </c>
      <c r="W5" s="138" t="s">
        <v>345</v>
      </c>
      <c r="X5" s="138" t="s">
        <v>202</v>
      </c>
      <c r="Y5" s="138" t="s">
        <v>346</v>
      </c>
      <c r="Z5" s="138" t="s">
        <v>347</v>
      </c>
      <c r="AA5" s="138" t="s">
        <v>348</v>
      </c>
      <c r="AB5" s="138" t="s">
        <v>349</v>
      </c>
      <c r="AC5" s="138" t="s">
        <v>350</v>
      </c>
      <c r="AD5" s="138" t="s">
        <v>351</v>
      </c>
      <c r="AE5" s="138" t="s">
        <v>352</v>
      </c>
      <c r="AF5" s="138" t="s">
        <v>353</v>
      </c>
      <c r="AG5" s="138" t="s">
        <v>354</v>
      </c>
      <c r="AH5" s="138" t="s">
        <v>355</v>
      </c>
      <c r="AI5" s="138" t="s">
        <v>356</v>
      </c>
      <c r="AJ5" s="138" t="s">
        <v>357</v>
      </c>
    </row>
    <row r="6" spans="1:36" ht="30.75" customHeight="1">
      <c r="A6" s="125" t="s">
        <v>73</v>
      </c>
      <c r="B6" s="126" t="s">
        <v>74</v>
      </c>
      <c r="C6" s="125" t="s">
        <v>75</v>
      </c>
      <c r="D6" s="122"/>
      <c r="E6" s="122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</row>
    <row r="7" spans="1:36" ht="19.5" customHeight="1">
      <c r="A7" s="129" t="s">
        <v>56</v>
      </c>
      <c r="B7" s="129" t="s">
        <v>56</v>
      </c>
      <c r="C7" s="130" t="s">
        <v>56</v>
      </c>
      <c r="D7" s="129" t="s">
        <v>56</v>
      </c>
      <c r="E7" s="130" t="s">
        <v>56</v>
      </c>
      <c r="F7" s="131">
        <f aca="true" t="shared" si="0" ref="F7:F16">SUM(G7,L7,O7,U7,X7)</f>
        <v>0</v>
      </c>
      <c r="G7" s="132" t="s">
        <v>56</v>
      </c>
      <c r="H7" s="132" t="s">
        <v>56</v>
      </c>
      <c r="I7" s="132" t="s">
        <v>56</v>
      </c>
      <c r="J7" s="132" t="s">
        <v>56</v>
      </c>
      <c r="K7" s="132" t="s">
        <v>56</v>
      </c>
      <c r="L7" s="139" t="s">
        <v>56</v>
      </c>
      <c r="M7" s="139" t="s">
        <v>56</v>
      </c>
      <c r="N7" s="139" t="s">
        <v>56</v>
      </c>
      <c r="O7" s="139" t="s">
        <v>56</v>
      </c>
      <c r="P7" s="139" t="s">
        <v>56</v>
      </c>
      <c r="Q7" s="139" t="s">
        <v>56</v>
      </c>
      <c r="R7" s="139" t="s">
        <v>56</v>
      </c>
      <c r="S7" s="139" t="s">
        <v>56</v>
      </c>
      <c r="T7" s="139" t="s">
        <v>56</v>
      </c>
      <c r="U7" s="139" t="s">
        <v>56</v>
      </c>
      <c r="V7" s="139" t="s">
        <v>56</v>
      </c>
      <c r="W7" s="139" t="s">
        <v>56</v>
      </c>
      <c r="X7" s="139" t="s">
        <v>56</v>
      </c>
      <c r="Y7" s="140" t="s">
        <v>56</v>
      </c>
      <c r="Z7" s="132" t="s">
        <v>56</v>
      </c>
      <c r="AA7" s="132" t="s">
        <v>56</v>
      </c>
      <c r="AB7" s="132" t="s">
        <v>56</v>
      </c>
      <c r="AC7" s="132" t="s">
        <v>56</v>
      </c>
      <c r="AD7" s="132" t="s">
        <v>56</v>
      </c>
      <c r="AE7" s="132" t="s">
        <v>56</v>
      </c>
      <c r="AF7" s="132" t="s">
        <v>56</v>
      </c>
      <c r="AG7" s="132" t="s">
        <v>56</v>
      </c>
      <c r="AH7" s="132" t="s">
        <v>56</v>
      </c>
      <c r="AI7" s="139" t="s">
        <v>56</v>
      </c>
      <c r="AJ7" s="143" t="s">
        <v>56</v>
      </c>
    </row>
    <row r="8" spans="1:36" ht="19.5" customHeight="1">
      <c r="A8" s="129" t="s">
        <v>56</v>
      </c>
      <c r="B8" s="129" t="s">
        <v>56</v>
      </c>
      <c r="C8" s="130" t="s">
        <v>56</v>
      </c>
      <c r="D8" s="129" t="s">
        <v>56</v>
      </c>
      <c r="E8" s="130" t="s">
        <v>56</v>
      </c>
      <c r="F8" s="131">
        <f t="shared" si="0"/>
        <v>0</v>
      </c>
      <c r="G8" s="132" t="s">
        <v>56</v>
      </c>
      <c r="H8" s="132" t="s">
        <v>56</v>
      </c>
      <c r="I8" s="132" t="s">
        <v>56</v>
      </c>
      <c r="J8" s="132" t="s">
        <v>56</v>
      </c>
      <c r="K8" s="132" t="s">
        <v>56</v>
      </c>
      <c r="L8" s="139" t="s">
        <v>56</v>
      </c>
      <c r="M8" s="139" t="s">
        <v>56</v>
      </c>
      <c r="N8" s="139" t="s">
        <v>56</v>
      </c>
      <c r="O8" s="139" t="s">
        <v>56</v>
      </c>
      <c r="P8" s="139" t="s">
        <v>56</v>
      </c>
      <c r="Q8" s="139" t="s">
        <v>56</v>
      </c>
      <c r="R8" s="139" t="s">
        <v>56</v>
      </c>
      <c r="S8" s="139" t="s">
        <v>56</v>
      </c>
      <c r="T8" s="139" t="s">
        <v>56</v>
      </c>
      <c r="U8" s="139" t="s">
        <v>56</v>
      </c>
      <c r="V8" s="139" t="s">
        <v>56</v>
      </c>
      <c r="W8" s="139" t="s">
        <v>56</v>
      </c>
      <c r="X8" s="139" t="s">
        <v>56</v>
      </c>
      <c r="Y8" s="140" t="s">
        <v>56</v>
      </c>
      <c r="Z8" s="132" t="s">
        <v>56</v>
      </c>
      <c r="AA8" s="132" t="s">
        <v>56</v>
      </c>
      <c r="AB8" s="132" t="s">
        <v>56</v>
      </c>
      <c r="AC8" s="132" t="s">
        <v>56</v>
      </c>
      <c r="AD8" s="132" t="s">
        <v>56</v>
      </c>
      <c r="AE8" s="132" t="s">
        <v>56</v>
      </c>
      <c r="AF8" s="132" t="s">
        <v>56</v>
      </c>
      <c r="AG8" s="132" t="s">
        <v>56</v>
      </c>
      <c r="AH8" s="132" t="s">
        <v>56</v>
      </c>
      <c r="AI8" s="139" t="s">
        <v>56</v>
      </c>
      <c r="AJ8" s="143" t="s">
        <v>56</v>
      </c>
    </row>
    <row r="9" spans="1:36" ht="19.5" customHeight="1">
      <c r="A9" s="129" t="s">
        <v>56</v>
      </c>
      <c r="B9" s="129" t="s">
        <v>56</v>
      </c>
      <c r="C9" s="130" t="s">
        <v>56</v>
      </c>
      <c r="D9" s="129" t="s">
        <v>56</v>
      </c>
      <c r="E9" s="130" t="s">
        <v>56</v>
      </c>
      <c r="F9" s="131">
        <f t="shared" si="0"/>
        <v>0</v>
      </c>
      <c r="G9" s="132" t="s">
        <v>56</v>
      </c>
      <c r="H9" s="132" t="s">
        <v>56</v>
      </c>
      <c r="I9" s="132" t="s">
        <v>56</v>
      </c>
      <c r="J9" s="132" t="s">
        <v>56</v>
      </c>
      <c r="K9" s="132" t="s">
        <v>56</v>
      </c>
      <c r="L9" s="139" t="s">
        <v>56</v>
      </c>
      <c r="M9" s="139" t="s">
        <v>56</v>
      </c>
      <c r="N9" s="139" t="s">
        <v>56</v>
      </c>
      <c r="O9" s="139" t="s">
        <v>56</v>
      </c>
      <c r="P9" s="139" t="s">
        <v>56</v>
      </c>
      <c r="Q9" s="139" t="s">
        <v>56</v>
      </c>
      <c r="R9" s="139" t="s">
        <v>56</v>
      </c>
      <c r="S9" s="139" t="s">
        <v>56</v>
      </c>
      <c r="T9" s="139" t="s">
        <v>56</v>
      </c>
      <c r="U9" s="139" t="s">
        <v>56</v>
      </c>
      <c r="V9" s="139" t="s">
        <v>56</v>
      </c>
      <c r="W9" s="139" t="s">
        <v>56</v>
      </c>
      <c r="X9" s="139" t="s">
        <v>56</v>
      </c>
      <c r="Y9" s="140" t="s">
        <v>56</v>
      </c>
      <c r="Z9" s="132" t="s">
        <v>56</v>
      </c>
      <c r="AA9" s="132" t="s">
        <v>56</v>
      </c>
      <c r="AB9" s="132" t="s">
        <v>56</v>
      </c>
      <c r="AC9" s="132" t="s">
        <v>56</v>
      </c>
      <c r="AD9" s="132" t="s">
        <v>56</v>
      </c>
      <c r="AE9" s="132" t="s">
        <v>56</v>
      </c>
      <c r="AF9" s="132" t="s">
        <v>56</v>
      </c>
      <c r="AG9" s="132" t="s">
        <v>56</v>
      </c>
      <c r="AH9" s="132" t="s">
        <v>56</v>
      </c>
      <c r="AI9" s="139" t="s">
        <v>56</v>
      </c>
      <c r="AJ9" s="143" t="s">
        <v>56</v>
      </c>
    </row>
    <row r="10" spans="1:36" ht="19.5" customHeight="1">
      <c r="A10" s="129" t="s">
        <v>56</v>
      </c>
      <c r="B10" s="129" t="s">
        <v>56</v>
      </c>
      <c r="C10" s="130" t="s">
        <v>56</v>
      </c>
      <c r="D10" s="129" t="s">
        <v>56</v>
      </c>
      <c r="E10" s="130" t="s">
        <v>56</v>
      </c>
      <c r="F10" s="131">
        <f t="shared" si="0"/>
        <v>0</v>
      </c>
      <c r="G10" s="132" t="s">
        <v>56</v>
      </c>
      <c r="H10" s="132" t="s">
        <v>56</v>
      </c>
      <c r="I10" s="132" t="s">
        <v>56</v>
      </c>
      <c r="J10" s="132" t="s">
        <v>56</v>
      </c>
      <c r="K10" s="132" t="s">
        <v>56</v>
      </c>
      <c r="L10" s="139" t="s">
        <v>56</v>
      </c>
      <c r="M10" s="139" t="s">
        <v>56</v>
      </c>
      <c r="N10" s="139" t="s">
        <v>56</v>
      </c>
      <c r="O10" s="139" t="s">
        <v>56</v>
      </c>
      <c r="P10" s="139" t="s">
        <v>56</v>
      </c>
      <c r="Q10" s="139" t="s">
        <v>56</v>
      </c>
      <c r="R10" s="139" t="s">
        <v>56</v>
      </c>
      <c r="S10" s="139" t="s">
        <v>56</v>
      </c>
      <c r="T10" s="139" t="s">
        <v>56</v>
      </c>
      <c r="U10" s="139" t="s">
        <v>56</v>
      </c>
      <c r="V10" s="139" t="s">
        <v>56</v>
      </c>
      <c r="W10" s="139" t="s">
        <v>56</v>
      </c>
      <c r="X10" s="139" t="s">
        <v>56</v>
      </c>
      <c r="Y10" s="140" t="s">
        <v>56</v>
      </c>
      <c r="Z10" s="132" t="s">
        <v>56</v>
      </c>
      <c r="AA10" s="132" t="s">
        <v>56</v>
      </c>
      <c r="AB10" s="132" t="s">
        <v>56</v>
      </c>
      <c r="AC10" s="132" t="s">
        <v>56</v>
      </c>
      <c r="AD10" s="132" t="s">
        <v>56</v>
      </c>
      <c r="AE10" s="132" t="s">
        <v>56</v>
      </c>
      <c r="AF10" s="132" t="s">
        <v>56</v>
      </c>
      <c r="AG10" s="132" t="s">
        <v>56</v>
      </c>
      <c r="AH10" s="132" t="s">
        <v>56</v>
      </c>
      <c r="AI10" s="139" t="s">
        <v>56</v>
      </c>
      <c r="AJ10" s="143" t="s">
        <v>56</v>
      </c>
    </row>
    <row r="11" spans="1:36" ht="19.5" customHeight="1">
      <c r="A11" s="129" t="s">
        <v>56</v>
      </c>
      <c r="B11" s="129" t="s">
        <v>56</v>
      </c>
      <c r="C11" s="130" t="s">
        <v>56</v>
      </c>
      <c r="D11" s="129" t="s">
        <v>56</v>
      </c>
      <c r="E11" s="130" t="s">
        <v>56</v>
      </c>
      <c r="F11" s="131">
        <f t="shared" si="0"/>
        <v>0</v>
      </c>
      <c r="G11" s="132" t="s">
        <v>56</v>
      </c>
      <c r="H11" s="132" t="s">
        <v>56</v>
      </c>
      <c r="I11" s="132" t="s">
        <v>56</v>
      </c>
      <c r="J11" s="132" t="s">
        <v>56</v>
      </c>
      <c r="K11" s="132" t="s">
        <v>56</v>
      </c>
      <c r="L11" s="139" t="s">
        <v>56</v>
      </c>
      <c r="M11" s="139" t="s">
        <v>56</v>
      </c>
      <c r="N11" s="139" t="s">
        <v>56</v>
      </c>
      <c r="O11" s="139" t="s">
        <v>56</v>
      </c>
      <c r="P11" s="139" t="s">
        <v>56</v>
      </c>
      <c r="Q11" s="139" t="s">
        <v>56</v>
      </c>
      <c r="R11" s="139" t="s">
        <v>56</v>
      </c>
      <c r="S11" s="139" t="s">
        <v>56</v>
      </c>
      <c r="T11" s="139" t="s">
        <v>56</v>
      </c>
      <c r="U11" s="139" t="s">
        <v>56</v>
      </c>
      <c r="V11" s="139" t="s">
        <v>56</v>
      </c>
      <c r="W11" s="139" t="s">
        <v>56</v>
      </c>
      <c r="X11" s="139" t="s">
        <v>56</v>
      </c>
      <c r="Y11" s="140" t="s">
        <v>56</v>
      </c>
      <c r="Z11" s="132" t="s">
        <v>56</v>
      </c>
      <c r="AA11" s="132" t="s">
        <v>56</v>
      </c>
      <c r="AB11" s="132" t="s">
        <v>56</v>
      </c>
      <c r="AC11" s="132" t="s">
        <v>56</v>
      </c>
      <c r="AD11" s="132" t="s">
        <v>56</v>
      </c>
      <c r="AE11" s="132" t="s">
        <v>56</v>
      </c>
      <c r="AF11" s="132" t="s">
        <v>56</v>
      </c>
      <c r="AG11" s="132" t="s">
        <v>56</v>
      </c>
      <c r="AH11" s="132" t="s">
        <v>56</v>
      </c>
      <c r="AI11" s="139" t="s">
        <v>56</v>
      </c>
      <c r="AJ11" s="143" t="s">
        <v>56</v>
      </c>
    </row>
    <row r="12" spans="1:36" ht="19.5" customHeight="1">
      <c r="A12" s="129" t="s">
        <v>56</v>
      </c>
      <c r="B12" s="129" t="s">
        <v>56</v>
      </c>
      <c r="C12" s="130" t="s">
        <v>56</v>
      </c>
      <c r="D12" s="129" t="s">
        <v>56</v>
      </c>
      <c r="E12" s="130" t="s">
        <v>56</v>
      </c>
      <c r="F12" s="131">
        <f t="shared" si="0"/>
        <v>0</v>
      </c>
      <c r="G12" s="132" t="s">
        <v>56</v>
      </c>
      <c r="H12" s="132" t="s">
        <v>56</v>
      </c>
      <c r="I12" s="132" t="s">
        <v>56</v>
      </c>
      <c r="J12" s="132" t="s">
        <v>56</v>
      </c>
      <c r="K12" s="132" t="s">
        <v>56</v>
      </c>
      <c r="L12" s="139" t="s">
        <v>56</v>
      </c>
      <c r="M12" s="139" t="s">
        <v>56</v>
      </c>
      <c r="N12" s="139" t="s">
        <v>56</v>
      </c>
      <c r="O12" s="139" t="s">
        <v>56</v>
      </c>
      <c r="P12" s="139" t="s">
        <v>56</v>
      </c>
      <c r="Q12" s="139" t="s">
        <v>56</v>
      </c>
      <c r="R12" s="139" t="s">
        <v>56</v>
      </c>
      <c r="S12" s="139" t="s">
        <v>56</v>
      </c>
      <c r="T12" s="139" t="s">
        <v>56</v>
      </c>
      <c r="U12" s="139" t="s">
        <v>56</v>
      </c>
      <c r="V12" s="139" t="s">
        <v>56</v>
      </c>
      <c r="W12" s="139" t="s">
        <v>56</v>
      </c>
      <c r="X12" s="139" t="s">
        <v>56</v>
      </c>
      <c r="Y12" s="140" t="s">
        <v>56</v>
      </c>
      <c r="Z12" s="132" t="s">
        <v>56</v>
      </c>
      <c r="AA12" s="132" t="s">
        <v>56</v>
      </c>
      <c r="AB12" s="132" t="s">
        <v>56</v>
      </c>
      <c r="AC12" s="132" t="s">
        <v>56</v>
      </c>
      <c r="AD12" s="132" t="s">
        <v>56</v>
      </c>
      <c r="AE12" s="132" t="s">
        <v>56</v>
      </c>
      <c r="AF12" s="132" t="s">
        <v>56</v>
      </c>
      <c r="AG12" s="132" t="s">
        <v>56</v>
      </c>
      <c r="AH12" s="132" t="s">
        <v>56</v>
      </c>
      <c r="AI12" s="139" t="s">
        <v>56</v>
      </c>
      <c r="AJ12" s="143" t="s">
        <v>56</v>
      </c>
    </row>
    <row r="13" spans="1:36" ht="19.5" customHeight="1">
      <c r="A13" s="129" t="s">
        <v>56</v>
      </c>
      <c r="B13" s="129" t="s">
        <v>56</v>
      </c>
      <c r="C13" s="130" t="s">
        <v>56</v>
      </c>
      <c r="D13" s="129" t="s">
        <v>56</v>
      </c>
      <c r="E13" s="130" t="s">
        <v>56</v>
      </c>
      <c r="F13" s="131">
        <f t="shared" si="0"/>
        <v>0</v>
      </c>
      <c r="G13" s="132" t="s">
        <v>56</v>
      </c>
      <c r="H13" s="132" t="s">
        <v>56</v>
      </c>
      <c r="I13" s="132" t="s">
        <v>56</v>
      </c>
      <c r="J13" s="132" t="s">
        <v>56</v>
      </c>
      <c r="K13" s="132" t="s">
        <v>56</v>
      </c>
      <c r="L13" s="139" t="s">
        <v>56</v>
      </c>
      <c r="M13" s="139" t="s">
        <v>56</v>
      </c>
      <c r="N13" s="139" t="s">
        <v>56</v>
      </c>
      <c r="O13" s="139" t="s">
        <v>56</v>
      </c>
      <c r="P13" s="139" t="s">
        <v>56</v>
      </c>
      <c r="Q13" s="139" t="s">
        <v>56</v>
      </c>
      <c r="R13" s="139" t="s">
        <v>56</v>
      </c>
      <c r="S13" s="139" t="s">
        <v>56</v>
      </c>
      <c r="T13" s="139" t="s">
        <v>56</v>
      </c>
      <c r="U13" s="139" t="s">
        <v>56</v>
      </c>
      <c r="V13" s="139" t="s">
        <v>56</v>
      </c>
      <c r="W13" s="139" t="s">
        <v>56</v>
      </c>
      <c r="X13" s="139" t="s">
        <v>56</v>
      </c>
      <c r="Y13" s="140" t="s">
        <v>56</v>
      </c>
      <c r="Z13" s="132" t="s">
        <v>56</v>
      </c>
      <c r="AA13" s="132" t="s">
        <v>56</v>
      </c>
      <c r="AB13" s="132" t="s">
        <v>56</v>
      </c>
      <c r="AC13" s="132" t="s">
        <v>56</v>
      </c>
      <c r="AD13" s="132" t="s">
        <v>56</v>
      </c>
      <c r="AE13" s="132" t="s">
        <v>56</v>
      </c>
      <c r="AF13" s="132" t="s">
        <v>56</v>
      </c>
      <c r="AG13" s="132" t="s">
        <v>56</v>
      </c>
      <c r="AH13" s="132" t="s">
        <v>56</v>
      </c>
      <c r="AI13" s="139" t="s">
        <v>56</v>
      </c>
      <c r="AJ13" s="143" t="s">
        <v>56</v>
      </c>
    </row>
    <row r="14" spans="1:36" ht="19.5" customHeight="1">
      <c r="A14" s="129" t="s">
        <v>56</v>
      </c>
      <c r="B14" s="129" t="s">
        <v>56</v>
      </c>
      <c r="C14" s="130" t="s">
        <v>56</v>
      </c>
      <c r="D14" s="129" t="s">
        <v>56</v>
      </c>
      <c r="E14" s="130" t="s">
        <v>56</v>
      </c>
      <c r="F14" s="131">
        <f t="shared" si="0"/>
        <v>0</v>
      </c>
      <c r="G14" s="132" t="s">
        <v>56</v>
      </c>
      <c r="H14" s="132" t="s">
        <v>56</v>
      </c>
      <c r="I14" s="132" t="s">
        <v>56</v>
      </c>
      <c r="J14" s="132" t="s">
        <v>56</v>
      </c>
      <c r="K14" s="132" t="s">
        <v>56</v>
      </c>
      <c r="L14" s="139" t="s">
        <v>56</v>
      </c>
      <c r="M14" s="139" t="s">
        <v>56</v>
      </c>
      <c r="N14" s="139" t="s">
        <v>56</v>
      </c>
      <c r="O14" s="139" t="s">
        <v>56</v>
      </c>
      <c r="P14" s="139" t="s">
        <v>56</v>
      </c>
      <c r="Q14" s="139" t="s">
        <v>56</v>
      </c>
      <c r="R14" s="139" t="s">
        <v>56</v>
      </c>
      <c r="S14" s="139" t="s">
        <v>56</v>
      </c>
      <c r="T14" s="139" t="s">
        <v>56</v>
      </c>
      <c r="U14" s="139" t="s">
        <v>56</v>
      </c>
      <c r="V14" s="139" t="s">
        <v>56</v>
      </c>
      <c r="W14" s="139" t="s">
        <v>56</v>
      </c>
      <c r="X14" s="139" t="s">
        <v>56</v>
      </c>
      <c r="Y14" s="140" t="s">
        <v>56</v>
      </c>
      <c r="Z14" s="132" t="s">
        <v>56</v>
      </c>
      <c r="AA14" s="132" t="s">
        <v>56</v>
      </c>
      <c r="AB14" s="132" t="s">
        <v>56</v>
      </c>
      <c r="AC14" s="132" t="s">
        <v>56</v>
      </c>
      <c r="AD14" s="132" t="s">
        <v>56</v>
      </c>
      <c r="AE14" s="132" t="s">
        <v>56</v>
      </c>
      <c r="AF14" s="132" t="s">
        <v>56</v>
      </c>
      <c r="AG14" s="132" t="s">
        <v>56</v>
      </c>
      <c r="AH14" s="132" t="s">
        <v>56</v>
      </c>
      <c r="AI14" s="139" t="s">
        <v>56</v>
      </c>
      <c r="AJ14" s="143" t="s">
        <v>56</v>
      </c>
    </row>
    <row r="15" spans="1:36" ht="19.5" customHeight="1">
      <c r="A15" s="129" t="s">
        <v>56</v>
      </c>
      <c r="B15" s="129" t="s">
        <v>56</v>
      </c>
      <c r="C15" s="130" t="s">
        <v>56</v>
      </c>
      <c r="D15" s="129" t="s">
        <v>56</v>
      </c>
      <c r="E15" s="130" t="s">
        <v>56</v>
      </c>
      <c r="F15" s="131">
        <f t="shared" si="0"/>
        <v>0</v>
      </c>
      <c r="G15" s="132" t="s">
        <v>56</v>
      </c>
      <c r="H15" s="132" t="s">
        <v>56</v>
      </c>
      <c r="I15" s="132" t="s">
        <v>56</v>
      </c>
      <c r="J15" s="132" t="s">
        <v>56</v>
      </c>
      <c r="K15" s="132" t="s">
        <v>56</v>
      </c>
      <c r="L15" s="139" t="s">
        <v>56</v>
      </c>
      <c r="M15" s="139" t="s">
        <v>56</v>
      </c>
      <c r="N15" s="139" t="s">
        <v>56</v>
      </c>
      <c r="O15" s="139" t="s">
        <v>56</v>
      </c>
      <c r="P15" s="139" t="s">
        <v>56</v>
      </c>
      <c r="Q15" s="139" t="s">
        <v>56</v>
      </c>
      <c r="R15" s="139" t="s">
        <v>56</v>
      </c>
      <c r="S15" s="139" t="s">
        <v>56</v>
      </c>
      <c r="T15" s="139" t="s">
        <v>56</v>
      </c>
      <c r="U15" s="139" t="s">
        <v>56</v>
      </c>
      <c r="V15" s="139" t="s">
        <v>56</v>
      </c>
      <c r="W15" s="139" t="s">
        <v>56</v>
      </c>
      <c r="X15" s="139" t="s">
        <v>56</v>
      </c>
      <c r="Y15" s="140" t="s">
        <v>56</v>
      </c>
      <c r="Z15" s="132" t="s">
        <v>56</v>
      </c>
      <c r="AA15" s="132" t="s">
        <v>56</v>
      </c>
      <c r="AB15" s="132" t="s">
        <v>56</v>
      </c>
      <c r="AC15" s="132" t="s">
        <v>56</v>
      </c>
      <c r="AD15" s="132" t="s">
        <v>56</v>
      </c>
      <c r="AE15" s="132" t="s">
        <v>56</v>
      </c>
      <c r="AF15" s="132" t="s">
        <v>56</v>
      </c>
      <c r="AG15" s="132" t="s">
        <v>56</v>
      </c>
      <c r="AH15" s="132" t="s">
        <v>56</v>
      </c>
      <c r="AI15" s="139" t="s">
        <v>56</v>
      </c>
      <c r="AJ15" s="143" t="s">
        <v>56</v>
      </c>
    </row>
    <row r="16" spans="1:36" ht="19.5" customHeight="1">
      <c r="A16" s="129" t="s">
        <v>56</v>
      </c>
      <c r="B16" s="129" t="s">
        <v>56</v>
      </c>
      <c r="C16" s="130" t="s">
        <v>56</v>
      </c>
      <c r="D16" s="129" t="s">
        <v>56</v>
      </c>
      <c r="E16" s="130" t="s">
        <v>56</v>
      </c>
      <c r="F16" s="131">
        <f t="shared" si="0"/>
        <v>0</v>
      </c>
      <c r="G16" s="132" t="s">
        <v>56</v>
      </c>
      <c r="H16" s="132" t="s">
        <v>56</v>
      </c>
      <c r="I16" s="132" t="s">
        <v>56</v>
      </c>
      <c r="J16" s="132" t="s">
        <v>56</v>
      </c>
      <c r="K16" s="132" t="s">
        <v>56</v>
      </c>
      <c r="L16" s="139" t="s">
        <v>56</v>
      </c>
      <c r="M16" s="139" t="s">
        <v>56</v>
      </c>
      <c r="N16" s="139" t="s">
        <v>56</v>
      </c>
      <c r="O16" s="139" t="s">
        <v>56</v>
      </c>
      <c r="P16" s="139" t="s">
        <v>56</v>
      </c>
      <c r="Q16" s="139" t="s">
        <v>56</v>
      </c>
      <c r="R16" s="139" t="s">
        <v>56</v>
      </c>
      <c r="S16" s="139" t="s">
        <v>56</v>
      </c>
      <c r="T16" s="139" t="s">
        <v>56</v>
      </c>
      <c r="U16" s="139" t="s">
        <v>56</v>
      </c>
      <c r="V16" s="139" t="s">
        <v>56</v>
      </c>
      <c r="W16" s="139" t="s">
        <v>56</v>
      </c>
      <c r="X16" s="139" t="s">
        <v>56</v>
      </c>
      <c r="Y16" s="140" t="s">
        <v>56</v>
      </c>
      <c r="Z16" s="132" t="s">
        <v>56</v>
      </c>
      <c r="AA16" s="132" t="s">
        <v>56</v>
      </c>
      <c r="AB16" s="132" t="s">
        <v>56</v>
      </c>
      <c r="AC16" s="132" t="s">
        <v>56</v>
      </c>
      <c r="AD16" s="132" t="s">
        <v>56</v>
      </c>
      <c r="AE16" s="132" t="s">
        <v>56</v>
      </c>
      <c r="AF16" s="132" t="s">
        <v>56</v>
      </c>
      <c r="AG16" s="132" t="s">
        <v>56</v>
      </c>
      <c r="AH16" s="132" t="s">
        <v>56</v>
      </c>
      <c r="AI16" s="139" t="s">
        <v>56</v>
      </c>
      <c r="AJ16" s="143" t="s">
        <v>56</v>
      </c>
    </row>
  </sheetData>
  <sheetProtection/>
  <mergeCells count="42">
    <mergeCell ref="A2:AJ2"/>
    <mergeCell ref="A3:N3"/>
    <mergeCell ref="A4:E4"/>
    <mergeCell ref="G4:K4"/>
    <mergeCell ref="L4:N4"/>
    <mergeCell ref="O4:T4"/>
    <mergeCell ref="U4:W4"/>
    <mergeCell ref="X4:A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bestFit="1" customWidth="1"/>
  </cols>
  <sheetData>
    <row r="1" spans="1:30" ht="19.5" customHeight="1">
      <c r="A1" s="82"/>
      <c r="B1" s="83"/>
      <c r="C1" s="83"/>
      <c r="D1" s="83"/>
      <c r="E1" s="83"/>
      <c r="F1" s="83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111" t="s">
        <v>358</v>
      </c>
    </row>
    <row r="2" spans="1:30" ht="19.5" customHeight="1">
      <c r="A2" s="85" t="s">
        <v>282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9.5" customHeight="1">
      <c r="A3" s="86" t="s">
        <v>0</v>
      </c>
      <c r="B3" s="86"/>
      <c r="C3" s="86"/>
      <c r="D3" s="86" t="s">
        <v>5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12" t="s">
        <v>6</v>
      </c>
    </row>
    <row r="4" spans="1:30" ht="19.5" customHeight="1">
      <c r="A4" s="87" t="s">
        <v>9</v>
      </c>
      <c r="B4" s="88"/>
      <c r="C4" s="88"/>
      <c r="D4" s="88"/>
      <c r="E4" s="89"/>
      <c r="F4" s="90" t="s">
        <v>65</v>
      </c>
      <c r="G4" s="91" t="s">
        <v>359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09"/>
      <c r="X4" s="70" t="s">
        <v>280</v>
      </c>
      <c r="Y4" s="71"/>
      <c r="Z4" s="71"/>
      <c r="AA4" s="71"/>
      <c r="AB4" s="71"/>
      <c r="AC4" s="71"/>
      <c r="AD4" s="72"/>
    </row>
    <row r="5" spans="1:30" ht="19.5" customHeight="1">
      <c r="A5" s="93" t="s">
        <v>62</v>
      </c>
      <c r="B5" s="94"/>
      <c r="C5" s="95"/>
      <c r="D5" s="96" t="s">
        <v>197</v>
      </c>
      <c r="E5" s="96" t="s">
        <v>198</v>
      </c>
      <c r="F5" s="97"/>
      <c r="G5" s="98" t="s">
        <v>202</v>
      </c>
      <c r="H5" s="98" t="s">
        <v>346</v>
      </c>
      <c r="I5" s="98" t="s">
        <v>347</v>
      </c>
      <c r="J5" s="98" t="s">
        <v>348</v>
      </c>
      <c r="K5" s="98" t="s">
        <v>349</v>
      </c>
      <c r="L5" s="98" t="s">
        <v>350</v>
      </c>
      <c r="M5" s="98" t="s">
        <v>351</v>
      </c>
      <c r="N5" s="98" t="s">
        <v>352</v>
      </c>
      <c r="O5" s="98" t="s">
        <v>360</v>
      </c>
      <c r="P5" s="98" t="s">
        <v>361</v>
      </c>
      <c r="Q5" s="98" t="s">
        <v>362</v>
      </c>
      <c r="R5" s="98" t="s">
        <v>363</v>
      </c>
      <c r="S5" s="98" t="s">
        <v>353</v>
      </c>
      <c r="T5" s="98" t="s">
        <v>354</v>
      </c>
      <c r="U5" s="98" t="s">
        <v>355</v>
      </c>
      <c r="V5" s="98" t="s">
        <v>356</v>
      </c>
      <c r="W5" s="98" t="s">
        <v>359</v>
      </c>
      <c r="X5" s="98" t="s">
        <v>202</v>
      </c>
      <c r="Y5" s="98" t="s">
        <v>364</v>
      </c>
      <c r="Z5" s="98" t="s">
        <v>365</v>
      </c>
      <c r="AA5" s="98" t="s">
        <v>366</v>
      </c>
      <c r="AB5" s="98" t="s">
        <v>367</v>
      </c>
      <c r="AC5" s="98" t="s">
        <v>368</v>
      </c>
      <c r="AD5" s="98" t="s">
        <v>280</v>
      </c>
    </row>
    <row r="6" spans="1:30" ht="30.75" customHeight="1">
      <c r="A6" s="99" t="s">
        <v>73</v>
      </c>
      <c r="B6" s="100" t="s">
        <v>74</v>
      </c>
      <c r="C6" s="101" t="s">
        <v>75</v>
      </c>
      <c r="D6" s="96"/>
      <c r="E6" s="96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19.5" customHeight="1">
      <c r="A7" s="104" t="s">
        <v>56</v>
      </c>
      <c r="B7" s="104" t="s">
        <v>56</v>
      </c>
      <c r="C7" s="105" t="s">
        <v>56</v>
      </c>
      <c r="D7" s="106" t="s">
        <v>56</v>
      </c>
      <c r="E7" s="106" t="s">
        <v>65</v>
      </c>
      <c r="F7" s="107">
        <f aca="true" t="shared" si="0" ref="F7:F12">SUM(G7,X7)</f>
        <v>1350000</v>
      </c>
      <c r="G7" s="108">
        <f aca="true" t="shared" si="1" ref="G7:G12">SUM(H7:W7)</f>
        <v>1350000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10">
        <v>1350000</v>
      </c>
      <c r="V7" s="107">
        <v>0</v>
      </c>
      <c r="W7" s="108">
        <v>0</v>
      </c>
      <c r="X7" s="104">
        <f aca="true" t="shared" si="2" ref="X7:X12">SUM(Y7:AD7)</f>
        <v>0</v>
      </c>
      <c r="Y7" s="104" t="s">
        <v>56</v>
      </c>
      <c r="Z7" s="110" t="s">
        <v>56</v>
      </c>
      <c r="AA7" s="104">
        <v>0</v>
      </c>
      <c r="AB7" s="104">
        <v>0</v>
      </c>
      <c r="AC7" s="104">
        <v>0</v>
      </c>
      <c r="AD7" s="110">
        <v>0</v>
      </c>
    </row>
    <row r="8" spans="1:30" ht="19.5" customHeight="1">
      <c r="A8" s="104" t="s">
        <v>56</v>
      </c>
      <c r="B8" s="104" t="s">
        <v>56</v>
      </c>
      <c r="C8" s="105" t="s">
        <v>56</v>
      </c>
      <c r="D8" s="106" t="s">
        <v>56</v>
      </c>
      <c r="E8" s="106" t="s">
        <v>84</v>
      </c>
      <c r="F8" s="107">
        <f t="shared" si="0"/>
        <v>1350000</v>
      </c>
      <c r="G8" s="108">
        <f t="shared" si="1"/>
        <v>1350000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10">
        <v>1350000</v>
      </c>
      <c r="V8" s="107">
        <v>0</v>
      </c>
      <c r="W8" s="108">
        <v>0</v>
      </c>
      <c r="X8" s="104">
        <f t="shared" si="2"/>
        <v>0</v>
      </c>
      <c r="Y8" s="104" t="s">
        <v>56</v>
      </c>
      <c r="Z8" s="110" t="s">
        <v>56</v>
      </c>
      <c r="AA8" s="104">
        <v>0</v>
      </c>
      <c r="AB8" s="104">
        <v>0</v>
      </c>
      <c r="AC8" s="104">
        <v>0</v>
      </c>
      <c r="AD8" s="110">
        <v>0</v>
      </c>
    </row>
    <row r="9" spans="1:30" ht="19.5" customHeight="1">
      <c r="A9" s="104" t="s">
        <v>56</v>
      </c>
      <c r="B9" s="104" t="s">
        <v>56</v>
      </c>
      <c r="C9" s="105" t="s">
        <v>56</v>
      </c>
      <c r="D9" s="106" t="s">
        <v>119</v>
      </c>
      <c r="E9" s="106" t="s">
        <v>120</v>
      </c>
      <c r="F9" s="107">
        <f t="shared" si="0"/>
        <v>1250000</v>
      </c>
      <c r="G9" s="108">
        <f t="shared" si="1"/>
        <v>1250000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10">
        <v>1250000</v>
      </c>
      <c r="V9" s="107">
        <v>0</v>
      </c>
      <c r="W9" s="108">
        <v>0</v>
      </c>
      <c r="X9" s="104">
        <f t="shared" si="2"/>
        <v>0</v>
      </c>
      <c r="Y9" s="104" t="s">
        <v>56</v>
      </c>
      <c r="Z9" s="110" t="s">
        <v>56</v>
      </c>
      <c r="AA9" s="104">
        <v>0</v>
      </c>
      <c r="AB9" s="104">
        <v>0</v>
      </c>
      <c r="AC9" s="104">
        <v>0</v>
      </c>
      <c r="AD9" s="110">
        <v>0</v>
      </c>
    </row>
    <row r="10" spans="1:30" ht="19.5" customHeight="1">
      <c r="A10" s="104" t="s">
        <v>87</v>
      </c>
      <c r="B10" s="104" t="s">
        <v>88</v>
      </c>
      <c r="C10" s="105" t="s">
        <v>89</v>
      </c>
      <c r="D10" s="106" t="s">
        <v>121</v>
      </c>
      <c r="E10" s="106" t="s">
        <v>91</v>
      </c>
      <c r="F10" s="107">
        <f t="shared" si="0"/>
        <v>1250000</v>
      </c>
      <c r="G10" s="108">
        <f t="shared" si="1"/>
        <v>1250000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10">
        <v>1250000</v>
      </c>
      <c r="V10" s="107">
        <v>0</v>
      </c>
      <c r="W10" s="108">
        <v>0</v>
      </c>
      <c r="X10" s="104">
        <f t="shared" si="2"/>
        <v>0</v>
      </c>
      <c r="Y10" s="104" t="s">
        <v>56</v>
      </c>
      <c r="Z10" s="110" t="s">
        <v>56</v>
      </c>
      <c r="AA10" s="104">
        <v>0</v>
      </c>
      <c r="AB10" s="104">
        <v>0</v>
      </c>
      <c r="AC10" s="104">
        <v>0</v>
      </c>
      <c r="AD10" s="110">
        <v>0</v>
      </c>
    </row>
    <row r="11" spans="1:30" ht="19.5" customHeight="1">
      <c r="A11" s="104" t="s">
        <v>56</v>
      </c>
      <c r="B11" s="104" t="s">
        <v>56</v>
      </c>
      <c r="C11" s="105" t="s">
        <v>56</v>
      </c>
      <c r="D11" s="106" t="s">
        <v>136</v>
      </c>
      <c r="E11" s="106" t="s">
        <v>137</v>
      </c>
      <c r="F11" s="107">
        <f t="shared" si="0"/>
        <v>100000</v>
      </c>
      <c r="G11" s="108">
        <f t="shared" si="1"/>
        <v>100000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10">
        <v>100000</v>
      </c>
      <c r="V11" s="107">
        <v>0</v>
      </c>
      <c r="W11" s="108">
        <v>0</v>
      </c>
      <c r="X11" s="104">
        <f t="shared" si="2"/>
        <v>0</v>
      </c>
      <c r="Y11" s="104" t="s">
        <v>56</v>
      </c>
      <c r="Z11" s="110" t="s">
        <v>56</v>
      </c>
      <c r="AA11" s="104">
        <v>0</v>
      </c>
      <c r="AB11" s="104">
        <v>0</v>
      </c>
      <c r="AC11" s="104">
        <v>0</v>
      </c>
      <c r="AD11" s="110">
        <v>0</v>
      </c>
    </row>
    <row r="12" spans="1:30" ht="19.5" customHeight="1">
      <c r="A12" s="104" t="s">
        <v>87</v>
      </c>
      <c r="B12" s="104" t="s">
        <v>88</v>
      </c>
      <c r="C12" s="105" t="s">
        <v>106</v>
      </c>
      <c r="D12" s="106" t="s">
        <v>138</v>
      </c>
      <c r="E12" s="106" t="s">
        <v>113</v>
      </c>
      <c r="F12" s="107">
        <f t="shared" si="0"/>
        <v>100000</v>
      </c>
      <c r="G12" s="108">
        <f t="shared" si="1"/>
        <v>100000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10">
        <v>100000</v>
      </c>
      <c r="V12" s="107">
        <v>0</v>
      </c>
      <c r="W12" s="108">
        <v>0</v>
      </c>
      <c r="X12" s="104">
        <f t="shared" si="2"/>
        <v>0</v>
      </c>
      <c r="Y12" s="104" t="s">
        <v>56</v>
      </c>
      <c r="Z12" s="110" t="s">
        <v>56</v>
      </c>
      <c r="AA12" s="104">
        <v>0</v>
      </c>
      <c r="AB12" s="104">
        <v>0</v>
      </c>
      <c r="AC12" s="104">
        <v>0</v>
      </c>
      <c r="AD12" s="110">
        <v>0</v>
      </c>
    </row>
  </sheetData>
  <sheetProtection/>
  <mergeCells count="33"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1"/>
      <c r="B1" s="2"/>
      <c r="C1" s="2"/>
      <c r="D1" s="2"/>
      <c r="E1" s="2"/>
      <c r="F1" s="3" t="s">
        <v>369</v>
      </c>
    </row>
    <row r="2" spans="1:6" ht="22.5" customHeight="1">
      <c r="A2" s="68" t="s">
        <v>370</v>
      </c>
      <c r="B2" s="68"/>
      <c r="C2" s="68"/>
      <c r="D2" s="68"/>
      <c r="E2" s="68"/>
      <c r="F2" s="68"/>
    </row>
    <row r="3" spans="1:6" ht="12.75" customHeight="1">
      <c r="A3" s="69" t="s">
        <v>5</v>
      </c>
      <c r="B3" s="69"/>
      <c r="C3" s="69"/>
      <c r="D3" s="69"/>
      <c r="E3" s="69"/>
      <c r="F3" s="3" t="s">
        <v>6</v>
      </c>
    </row>
    <row r="4" spans="1:6" ht="21.75" customHeight="1">
      <c r="A4" s="70" t="s">
        <v>62</v>
      </c>
      <c r="B4" s="71"/>
      <c r="C4" s="72"/>
      <c r="D4" s="73" t="s">
        <v>197</v>
      </c>
      <c r="E4" s="74" t="s">
        <v>371</v>
      </c>
      <c r="F4" s="8" t="s">
        <v>372</v>
      </c>
    </row>
    <row r="5" spans="1:6" ht="21.75" customHeight="1">
      <c r="A5" s="75" t="s">
        <v>73</v>
      </c>
      <c r="B5" s="75" t="s">
        <v>74</v>
      </c>
      <c r="C5" s="75" t="s">
        <v>75</v>
      </c>
      <c r="D5" s="76"/>
      <c r="E5" s="77"/>
      <c r="F5" s="8"/>
    </row>
    <row r="6" spans="1:6" ht="21.75" customHeight="1">
      <c r="A6" s="78" t="s">
        <v>56</v>
      </c>
      <c r="B6" s="78" t="s">
        <v>56</v>
      </c>
      <c r="C6" s="78" t="s">
        <v>56</v>
      </c>
      <c r="D6" s="79" t="s">
        <v>56</v>
      </c>
      <c r="E6" s="80" t="s">
        <v>65</v>
      </c>
      <c r="F6" s="81">
        <v>9714483.2</v>
      </c>
    </row>
    <row r="7" spans="1:6" ht="21.75" customHeight="1">
      <c r="A7" s="78" t="s">
        <v>56</v>
      </c>
      <c r="B7" s="78" t="s">
        <v>56</v>
      </c>
      <c r="C7" s="78" t="s">
        <v>56</v>
      </c>
      <c r="D7" s="79" t="s">
        <v>56</v>
      </c>
      <c r="E7" s="80" t="s">
        <v>84</v>
      </c>
      <c r="F7" s="81">
        <v>9714483.2</v>
      </c>
    </row>
    <row r="8" spans="1:6" ht="21.75" customHeight="1">
      <c r="A8" s="78" t="s">
        <v>56</v>
      </c>
      <c r="B8" s="78" t="s">
        <v>56</v>
      </c>
      <c r="C8" s="78" t="s">
        <v>56</v>
      </c>
      <c r="D8" s="79" t="s">
        <v>85</v>
      </c>
      <c r="E8" s="80" t="s">
        <v>86</v>
      </c>
      <c r="F8" s="81">
        <v>2721800</v>
      </c>
    </row>
    <row r="9" spans="1:6" ht="21.75" customHeight="1">
      <c r="A9" s="78" t="s">
        <v>105</v>
      </c>
      <c r="B9" s="78" t="s">
        <v>89</v>
      </c>
      <c r="C9" s="78" t="s">
        <v>106</v>
      </c>
      <c r="D9" s="79" t="s">
        <v>90</v>
      </c>
      <c r="E9" s="80" t="s">
        <v>373</v>
      </c>
      <c r="F9" s="81">
        <v>708050</v>
      </c>
    </row>
    <row r="10" spans="1:6" ht="21.75" customHeight="1">
      <c r="A10" s="78" t="s">
        <v>87</v>
      </c>
      <c r="B10" s="78" t="s">
        <v>88</v>
      </c>
      <c r="C10" s="78" t="s">
        <v>89</v>
      </c>
      <c r="D10" s="79" t="s">
        <v>90</v>
      </c>
      <c r="E10" s="80" t="s">
        <v>374</v>
      </c>
      <c r="F10" s="81">
        <v>2013750</v>
      </c>
    </row>
    <row r="11" spans="1:6" ht="21.75" customHeight="1">
      <c r="A11" s="78" t="s">
        <v>56</v>
      </c>
      <c r="B11" s="78" t="s">
        <v>56</v>
      </c>
      <c r="C11" s="78" t="s">
        <v>56</v>
      </c>
      <c r="D11" s="79" t="s">
        <v>108</v>
      </c>
      <c r="E11" s="80" t="s">
        <v>109</v>
      </c>
      <c r="F11" s="81">
        <v>1724813.2</v>
      </c>
    </row>
    <row r="12" spans="1:6" ht="21.75" customHeight="1">
      <c r="A12" s="78" t="s">
        <v>87</v>
      </c>
      <c r="B12" s="78" t="s">
        <v>88</v>
      </c>
      <c r="C12" s="78" t="s">
        <v>106</v>
      </c>
      <c r="D12" s="79" t="s">
        <v>110</v>
      </c>
      <c r="E12" s="80" t="s">
        <v>375</v>
      </c>
      <c r="F12" s="81">
        <v>430000</v>
      </c>
    </row>
    <row r="13" spans="1:6" ht="21.75" customHeight="1">
      <c r="A13" s="78" t="s">
        <v>87</v>
      </c>
      <c r="B13" s="78" t="s">
        <v>88</v>
      </c>
      <c r="C13" s="78" t="s">
        <v>106</v>
      </c>
      <c r="D13" s="79" t="s">
        <v>110</v>
      </c>
      <c r="E13" s="80" t="s">
        <v>376</v>
      </c>
      <c r="F13" s="81">
        <v>70000</v>
      </c>
    </row>
    <row r="14" spans="1:6" ht="21.75" customHeight="1">
      <c r="A14" s="78" t="s">
        <v>87</v>
      </c>
      <c r="B14" s="78" t="s">
        <v>88</v>
      </c>
      <c r="C14" s="78" t="s">
        <v>89</v>
      </c>
      <c r="D14" s="79" t="s">
        <v>110</v>
      </c>
      <c r="E14" s="80" t="s">
        <v>374</v>
      </c>
      <c r="F14" s="81">
        <v>1224813.2</v>
      </c>
    </row>
    <row r="15" spans="1:6" ht="21.75" customHeight="1">
      <c r="A15" s="78" t="s">
        <v>56</v>
      </c>
      <c r="B15" s="78" t="s">
        <v>56</v>
      </c>
      <c r="C15" s="78" t="s">
        <v>56</v>
      </c>
      <c r="D15" s="79" t="s">
        <v>116</v>
      </c>
      <c r="E15" s="80" t="s">
        <v>117</v>
      </c>
      <c r="F15" s="81">
        <v>334600</v>
      </c>
    </row>
    <row r="16" spans="1:6" ht="21.75" customHeight="1">
      <c r="A16" s="78" t="s">
        <v>87</v>
      </c>
      <c r="B16" s="78" t="s">
        <v>88</v>
      </c>
      <c r="C16" s="78" t="s">
        <v>106</v>
      </c>
      <c r="D16" s="79" t="s">
        <v>118</v>
      </c>
      <c r="E16" s="80" t="s">
        <v>374</v>
      </c>
      <c r="F16" s="81">
        <v>334600</v>
      </c>
    </row>
    <row r="17" spans="1:6" ht="21.75" customHeight="1">
      <c r="A17" s="78" t="s">
        <v>56</v>
      </c>
      <c r="B17" s="78" t="s">
        <v>56</v>
      </c>
      <c r="C17" s="78" t="s">
        <v>56</v>
      </c>
      <c r="D17" s="79" t="s">
        <v>119</v>
      </c>
      <c r="E17" s="80" t="s">
        <v>120</v>
      </c>
      <c r="F17" s="81">
        <v>2188070</v>
      </c>
    </row>
    <row r="18" spans="1:6" ht="21.75" customHeight="1">
      <c r="A18" s="78" t="s">
        <v>87</v>
      </c>
      <c r="B18" s="78" t="s">
        <v>88</v>
      </c>
      <c r="C18" s="78" t="s">
        <v>89</v>
      </c>
      <c r="D18" s="79" t="s">
        <v>121</v>
      </c>
      <c r="E18" s="80" t="s">
        <v>377</v>
      </c>
      <c r="F18" s="81">
        <v>1250000</v>
      </c>
    </row>
    <row r="19" spans="1:6" ht="21.75" customHeight="1">
      <c r="A19" s="78" t="s">
        <v>87</v>
      </c>
      <c r="B19" s="78" t="s">
        <v>88</v>
      </c>
      <c r="C19" s="78" t="s">
        <v>89</v>
      </c>
      <c r="D19" s="79" t="s">
        <v>121</v>
      </c>
      <c r="E19" s="80" t="s">
        <v>378</v>
      </c>
      <c r="F19" s="81">
        <v>430000</v>
      </c>
    </row>
    <row r="20" spans="1:6" ht="21.75" customHeight="1">
      <c r="A20" s="78" t="s">
        <v>87</v>
      </c>
      <c r="B20" s="78" t="s">
        <v>88</v>
      </c>
      <c r="C20" s="78" t="s">
        <v>89</v>
      </c>
      <c r="D20" s="79" t="s">
        <v>121</v>
      </c>
      <c r="E20" s="80" t="s">
        <v>379</v>
      </c>
      <c r="F20" s="81">
        <v>70000</v>
      </c>
    </row>
    <row r="21" spans="1:6" ht="21.75" customHeight="1">
      <c r="A21" s="78" t="s">
        <v>87</v>
      </c>
      <c r="B21" s="78" t="s">
        <v>88</v>
      </c>
      <c r="C21" s="78" t="s">
        <v>89</v>
      </c>
      <c r="D21" s="79" t="s">
        <v>121</v>
      </c>
      <c r="E21" s="80" t="s">
        <v>374</v>
      </c>
      <c r="F21" s="81">
        <v>438070</v>
      </c>
    </row>
    <row r="22" spans="1:6" ht="21.75" customHeight="1">
      <c r="A22" s="78" t="s">
        <v>56</v>
      </c>
      <c r="B22" s="78" t="s">
        <v>56</v>
      </c>
      <c r="C22" s="78" t="s">
        <v>56</v>
      </c>
      <c r="D22" s="79" t="s">
        <v>123</v>
      </c>
      <c r="E22" s="80" t="s">
        <v>124</v>
      </c>
      <c r="F22" s="81">
        <v>243800</v>
      </c>
    </row>
    <row r="23" spans="1:6" ht="21.75" customHeight="1">
      <c r="A23" s="78" t="s">
        <v>87</v>
      </c>
      <c r="B23" s="78" t="s">
        <v>88</v>
      </c>
      <c r="C23" s="78" t="s">
        <v>89</v>
      </c>
      <c r="D23" s="79" t="s">
        <v>125</v>
      </c>
      <c r="E23" s="80" t="s">
        <v>374</v>
      </c>
      <c r="F23" s="81">
        <v>243800</v>
      </c>
    </row>
    <row r="24" spans="1:6" ht="21.75" customHeight="1">
      <c r="A24" s="78" t="s">
        <v>56</v>
      </c>
      <c r="B24" s="78" t="s">
        <v>56</v>
      </c>
      <c r="C24" s="78" t="s">
        <v>56</v>
      </c>
      <c r="D24" s="79" t="s">
        <v>127</v>
      </c>
      <c r="E24" s="80" t="s">
        <v>128</v>
      </c>
      <c r="F24" s="81">
        <v>650000</v>
      </c>
    </row>
    <row r="25" spans="1:6" ht="21.75" customHeight="1">
      <c r="A25" s="78" t="s">
        <v>87</v>
      </c>
      <c r="B25" s="78" t="s">
        <v>88</v>
      </c>
      <c r="C25" s="78" t="s">
        <v>89</v>
      </c>
      <c r="D25" s="79" t="s">
        <v>129</v>
      </c>
      <c r="E25" s="80" t="s">
        <v>380</v>
      </c>
      <c r="F25" s="81">
        <v>562200</v>
      </c>
    </row>
    <row r="26" spans="1:6" ht="21.75" customHeight="1">
      <c r="A26" s="78" t="s">
        <v>87</v>
      </c>
      <c r="B26" s="78" t="s">
        <v>88</v>
      </c>
      <c r="C26" s="78" t="s">
        <v>89</v>
      </c>
      <c r="D26" s="79" t="s">
        <v>129</v>
      </c>
      <c r="E26" s="80" t="s">
        <v>374</v>
      </c>
      <c r="F26" s="81">
        <v>87800</v>
      </c>
    </row>
    <row r="27" spans="1:6" ht="21.75" customHeight="1">
      <c r="A27" s="78" t="s">
        <v>56</v>
      </c>
      <c r="B27" s="78" t="s">
        <v>56</v>
      </c>
      <c r="C27" s="78" t="s">
        <v>56</v>
      </c>
      <c r="D27" s="79" t="s">
        <v>131</v>
      </c>
      <c r="E27" s="80" t="s">
        <v>132</v>
      </c>
      <c r="F27" s="81">
        <v>1253000</v>
      </c>
    </row>
    <row r="28" spans="1:6" ht="21.75" customHeight="1">
      <c r="A28" s="78" t="s">
        <v>87</v>
      </c>
      <c r="B28" s="78" t="s">
        <v>88</v>
      </c>
      <c r="C28" s="78" t="s">
        <v>89</v>
      </c>
      <c r="D28" s="79" t="s">
        <v>133</v>
      </c>
      <c r="E28" s="80" t="s">
        <v>374</v>
      </c>
      <c r="F28" s="81">
        <v>1253000</v>
      </c>
    </row>
    <row r="29" spans="1:6" ht="21.75" customHeight="1">
      <c r="A29" s="78" t="s">
        <v>56</v>
      </c>
      <c r="B29" s="78" t="s">
        <v>56</v>
      </c>
      <c r="C29" s="78" t="s">
        <v>56</v>
      </c>
      <c r="D29" s="79" t="s">
        <v>136</v>
      </c>
      <c r="E29" s="80" t="s">
        <v>137</v>
      </c>
      <c r="F29" s="81">
        <v>598400</v>
      </c>
    </row>
    <row r="30" spans="1:6" ht="21.75" customHeight="1">
      <c r="A30" s="78" t="s">
        <v>87</v>
      </c>
      <c r="B30" s="78" t="s">
        <v>88</v>
      </c>
      <c r="C30" s="78" t="s">
        <v>106</v>
      </c>
      <c r="D30" s="79" t="s">
        <v>138</v>
      </c>
      <c r="E30" s="80" t="s">
        <v>381</v>
      </c>
      <c r="F30" s="81">
        <v>100000</v>
      </c>
    </row>
    <row r="31" spans="1:6" ht="21.75" customHeight="1">
      <c r="A31" s="78" t="s">
        <v>87</v>
      </c>
      <c r="B31" s="78" t="s">
        <v>88</v>
      </c>
      <c r="C31" s="78" t="s">
        <v>106</v>
      </c>
      <c r="D31" s="79" t="s">
        <v>138</v>
      </c>
      <c r="E31" s="80" t="s">
        <v>382</v>
      </c>
      <c r="F31" s="81">
        <v>70000</v>
      </c>
    </row>
    <row r="32" spans="1:6" ht="21.75" customHeight="1">
      <c r="A32" s="78" t="s">
        <v>87</v>
      </c>
      <c r="B32" s="78" t="s">
        <v>88</v>
      </c>
      <c r="C32" s="78" t="s">
        <v>89</v>
      </c>
      <c r="D32" s="79" t="s">
        <v>138</v>
      </c>
      <c r="E32" s="80" t="s">
        <v>374</v>
      </c>
      <c r="F32" s="81">
        <v>228400</v>
      </c>
    </row>
    <row r="33" spans="1:6" ht="21.75" customHeight="1">
      <c r="A33" s="78" t="s">
        <v>87</v>
      </c>
      <c r="B33" s="78" t="s">
        <v>88</v>
      </c>
      <c r="C33" s="78" t="s">
        <v>89</v>
      </c>
      <c r="D33" s="79" t="s">
        <v>138</v>
      </c>
      <c r="E33" s="80" t="s">
        <v>383</v>
      </c>
      <c r="F33" s="81">
        <v>200000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43"/>
      <c r="B1" s="44"/>
      <c r="C1" s="45"/>
      <c r="D1" s="45"/>
      <c r="E1" s="45"/>
      <c r="F1" s="44"/>
      <c r="G1" s="44"/>
      <c r="H1" s="46" t="s">
        <v>384</v>
      </c>
    </row>
    <row r="2" spans="1:8" ht="24.75" customHeight="1">
      <c r="A2" s="47" t="s">
        <v>385</v>
      </c>
      <c r="B2" s="47"/>
      <c r="C2" s="47"/>
      <c r="D2" s="47"/>
      <c r="E2" s="47"/>
      <c r="F2" s="47"/>
      <c r="G2" s="47"/>
      <c r="H2" s="47"/>
    </row>
    <row r="3" spans="1:8" ht="24.75" customHeight="1">
      <c r="A3" s="43" t="s">
        <v>56</v>
      </c>
      <c r="B3" s="43"/>
      <c r="C3" s="48"/>
      <c r="D3" s="48"/>
      <c r="E3" s="48"/>
      <c r="F3" s="45"/>
      <c r="G3" s="45"/>
      <c r="H3" s="49" t="s">
        <v>6</v>
      </c>
    </row>
    <row r="4" spans="1:8" ht="21.75" customHeight="1">
      <c r="A4" s="50" t="s">
        <v>142</v>
      </c>
      <c r="B4" s="51"/>
      <c r="C4" s="51"/>
      <c r="D4" s="51"/>
      <c r="E4" s="52"/>
      <c r="F4" s="53" t="s">
        <v>65</v>
      </c>
      <c r="G4" s="54" t="s">
        <v>143</v>
      </c>
      <c r="H4" s="55" t="s">
        <v>144</v>
      </c>
    </row>
    <row r="5" spans="1:8" ht="47.25" customHeight="1">
      <c r="A5" s="56" t="s">
        <v>73</v>
      </c>
      <c r="B5" s="56" t="s">
        <v>74</v>
      </c>
      <c r="C5" s="56" t="s">
        <v>75</v>
      </c>
      <c r="D5" s="56" t="s">
        <v>63</v>
      </c>
      <c r="E5" s="56" t="s">
        <v>64</v>
      </c>
      <c r="F5" s="54"/>
      <c r="G5" s="54"/>
      <c r="H5" s="55"/>
    </row>
    <row r="6" spans="1:8" ht="24.75" customHeight="1">
      <c r="A6" s="64" t="s">
        <v>56</v>
      </c>
      <c r="B6" s="65" t="s">
        <v>56</v>
      </c>
      <c r="C6" s="66" t="s">
        <v>56</v>
      </c>
      <c r="D6" s="67" t="s">
        <v>56</v>
      </c>
      <c r="E6" s="59" t="s">
        <v>56</v>
      </c>
      <c r="F6" s="61">
        <f aca="true" t="shared" si="0" ref="F6:F15">SUM(G6:H6)</f>
        <v>0</v>
      </c>
      <c r="G6" s="62" t="s">
        <v>56</v>
      </c>
      <c r="H6" s="63" t="s">
        <v>56</v>
      </c>
    </row>
    <row r="7" spans="1:8" ht="24.75" customHeight="1">
      <c r="A7" s="64" t="s">
        <v>56</v>
      </c>
      <c r="B7" s="65" t="s">
        <v>56</v>
      </c>
      <c r="C7" s="66" t="s">
        <v>56</v>
      </c>
      <c r="D7" s="67" t="s">
        <v>56</v>
      </c>
      <c r="E7" s="59" t="s">
        <v>56</v>
      </c>
      <c r="F7" s="61">
        <f t="shared" si="0"/>
        <v>0</v>
      </c>
      <c r="G7" s="62" t="s">
        <v>56</v>
      </c>
      <c r="H7" s="63" t="s">
        <v>56</v>
      </c>
    </row>
    <row r="8" spans="1:8" ht="24.75" customHeight="1">
      <c r="A8" s="64" t="s">
        <v>56</v>
      </c>
      <c r="B8" s="65" t="s">
        <v>56</v>
      </c>
      <c r="C8" s="66" t="s">
        <v>56</v>
      </c>
      <c r="D8" s="67" t="s">
        <v>56</v>
      </c>
      <c r="E8" s="59" t="s">
        <v>56</v>
      </c>
      <c r="F8" s="61">
        <f t="shared" si="0"/>
        <v>0</v>
      </c>
      <c r="G8" s="62" t="s">
        <v>56</v>
      </c>
      <c r="H8" s="63" t="s">
        <v>56</v>
      </c>
    </row>
    <row r="9" spans="1:8" ht="24.75" customHeight="1">
      <c r="A9" s="64" t="s">
        <v>56</v>
      </c>
      <c r="B9" s="65" t="s">
        <v>56</v>
      </c>
      <c r="C9" s="66" t="s">
        <v>56</v>
      </c>
      <c r="D9" s="67" t="s">
        <v>56</v>
      </c>
      <c r="E9" s="59" t="s">
        <v>56</v>
      </c>
      <c r="F9" s="61">
        <f t="shared" si="0"/>
        <v>0</v>
      </c>
      <c r="G9" s="62" t="s">
        <v>56</v>
      </c>
      <c r="H9" s="63" t="s">
        <v>56</v>
      </c>
    </row>
    <row r="10" spans="1:8" ht="24.75" customHeight="1">
      <c r="A10" s="64" t="s">
        <v>56</v>
      </c>
      <c r="B10" s="65" t="s">
        <v>56</v>
      </c>
      <c r="C10" s="66" t="s">
        <v>56</v>
      </c>
      <c r="D10" s="67" t="s">
        <v>56</v>
      </c>
      <c r="E10" s="59" t="s">
        <v>56</v>
      </c>
      <c r="F10" s="61">
        <f t="shared" si="0"/>
        <v>0</v>
      </c>
      <c r="G10" s="62" t="s">
        <v>56</v>
      </c>
      <c r="H10" s="63" t="s">
        <v>56</v>
      </c>
    </row>
    <row r="11" spans="1:8" ht="24.75" customHeight="1">
      <c r="A11" s="64" t="s">
        <v>56</v>
      </c>
      <c r="B11" s="65" t="s">
        <v>56</v>
      </c>
      <c r="C11" s="66" t="s">
        <v>56</v>
      </c>
      <c r="D11" s="67" t="s">
        <v>56</v>
      </c>
      <c r="E11" s="59" t="s">
        <v>56</v>
      </c>
      <c r="F11" s="61">
        <f t="shared" si="0"/>
        <v>0</v>
      </c>
      <c r="G11" s="62" t="s">
        <v>56</v>
      </c>
      <c r="H11" s="63" t="s">
        <v>56</v>
      </c>
    </row>
    <row r="12" spans="1:8" ht="24.75" customHeight="1">
      <c r="A12" s="64" t="s">
        <v>56</v>
      </c>
      <c r="B12" s="65" t="s">
        <v>56</v>
      </c>
      <c r="C12" s="66" t="s">
        <v>56</v>
      </c>
      <c r="D12" s="67" t="s">
        <v>56</v>
      </c>
      <c r="E12" s="59" t="s">
        <v>56</v>
      </c>
      <c r="F12" s="61">
        <f t="shared" si="0"/>
        <v>0</v>
      </c>
      <c r="G12" s="62" t="s">
        <v>56</v>
      </c>
      <c r="H12" s="63" t="s">
        <v>56</v>
      </c>
    </row>
    <row r="13" spans="1:8" ht="24.75" customHeight="1">
      <c r="A13" s="64" t="s">
        <v>56</v>
      </c>
      <c r="B13" s="65" t="s">
        <v>56</v>
      </c>
      <c r="C13" s="66" t="s">
        <v>56</v>
      </c>
      <c r="D13" s="67" t="s">
        <v>56</v>
      </c>
      <c r="E13" s="59" t="s">
        <v>56</v>
      </c>
      <c r="F13" s="61">
        <f t="shared" si="0"/>
        <v>0</v>
      </c>
      <c r="G13" s="62" t="s">
        <v>56</v>
      </c>
      <c r="H13" s="63" t="s">
        <v>56</v>
      </c>
    </row>
    <row r="14" spans="1:8" ht="24.75" customHeight="1">
      <c r="A14" s="64" t="s">
        <v>56</v>
      </c>
      <c r="B14" s="65" t="s">
        <v>56</v>
      </c>
      <c r="C14" s="66" t="s">
        <v>56</v>
      </c>
      <c r="D14" s="67" t="s">
        <v>56</v>
      </c>
      <c r="E14" s="59" t="s">
        <v>56</v>
      </c>
      <c r="F14" s="61">
        <f t="shared" si="0"/>
        <v>0</v>
      </c>
      <c r="G14" s="62" t="s">
        <v>56</v>
      </c>
      <c r="H14" s="63" t="s">
        <v>56</v>
      </c>
    </row>
    <row r="15" spans="1:8" ht="24.75" customHeight="1">
      <c r="A15" s="64" t="s">
        <v>56</v>
      </c>
      <c r="B15" s="65" t="s">
        <v>56</v>
      </c>
      <c r="C15" s="66" t="s">
        <v>56</v>
      </c>
      <c r="D15" s="67" t="s">
        <v>56</v>
      </c>
      <c r="E15" s="59" t="s">
        <v>56</v>
      </c>
      <c r="F15" s="61">
        <f t="shared" si="0"/>
        <v>0</v>
      </c>
      <c r="G15" s="62" t="s">
        <v>56</v>
      </c>
      <c r="H15" s="63" t="s">
        <v>56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43"/>
      <c r="B1" s="44"/>
      <c r="C1" s="45"/>
      <c r="D1" s="45"/>
      <c r="E1" s="45"/>
      <c r="F1" s="44"/>
      <c r="G1" s="44"/>
      <c r="H1" s="46" t="s">
        <v>386</v>
      </c>
    </row>
    <row r="2" spans="1:8" ht="24.75" customHeight="1">
      <c r="A2" s="47" t="s">
        <v>387</v>
      </c>
      <c r="B2" s="47"/>
      <c r="C2" s="47"/>
      <c r="D2" s="47"/>
      <c r="E2" s="47"/>
      <c r="F2" s="47"/>
      <c r="G2" s="47"/>
      <c r="H2" s="47"/>
    </row>
    <row r="3" spans="1:8" ht="24.75" customHeight="1">
      <c r="A3" s="43" t="s">
        <v>56</v>
      </c>
      <c r="B3" s="43"/>
      <c r="C3" s="48"/>
      <c r="D3" s="48"/>
      <c r="E3" s="48"/>
      <c r="F3" s="45"/>
      <c r="G3" s="45"/>
      <c r="H3" s="49" t="s">
        <v>6</v>
      </c>
    </row>
    <row r="4" spans="1:8" ht="21.75" customHeight="1">
      <c r="A4" s="50" t="s">
        <v>142</v>
      </c>
      <c r="B4" s="51"/>
      <c r="C4" s="51"/>
      <c r="D4" s="51"/>
      <c r="E4" s="52"/>
      <c r="F4" s="53" t="s">
        <v>65</v>
      </c>
      <c r="G4" s="54" t="s">
        <v>143</v>
      </c>
      <c r="H4" s="55" t="s">
        <v>144</v>
      </c>
    </row>
    <row r="5" spans="1:8" ht="47.25" customHeight="1">
      <c r="A5" s="56" t="s">
        <v>73</v>
      </c>
      <c r="B5" s="56" t="s">
        <v>74</v>
      </c>
      <c r="C5" s="56" t="s">
        <v>75</v>
      </c>
      <c r="D5" s="56" t="s">
        <v>63</v>
      </c>
      <c r="E5" s="56" t="s">
        <v>64</v>
      </c>
      <c r="F5" s="54"/>
      <c r="G5" s="54"/>
      <c r="H5" s="55"/>
    </row>
    <row r="6" spans="1:8" ht="24.75" customHeight="1">
      <c r="A6" s="57" t="s">
        <v>56</v>
      </c>
      <c r="B6" s="58" t="s">
        <v>56</v>
      </c>
      <c r="C6" s="59" t="s">
        <v>56</v>
      </c>
      <c r="D6" s="60" t="s">
        <v>56</v>
      </c>
      <c r="E6" s="59" t="s">
        <v>56</v>
      </c>
      <c r="F6" s="61">
        <f aca="true" t="shared" si="0" ref="F6:F15">SUM(G6:H6)</f>
        <v>0</v>
      </c>
      <c r="G6" s="62" t="s">
        <v>56</v>
      </c>
      <c r="H6" s="63" t="s">
        <v>56</v>
      </c>
    </row>
    <row r="7" spans="1:8" ht="24.75" customHeight="1">
      <c r="A7" s="57" t="s">
        <v>56</v>
      </c>
      <c r="B7" s="58" t="s">
        <v>56</v>
      </c>
      <c r="C7" s="59" t="s">
        <v>56</v>
      </c>
      <c r="D7" s="60" t="s">
        <v>56</v>
      </c>
      <c r="E7" s="59" t="s">
        <v>56</v>
      </c>
      <c r="F7" s="61">
        <f t="shared" si="0"/>
        <v>0</v>
      </c>
      <c r="G7" s="62" t="s">
        <v>56</v>
      </c>
      <c r="H7" s="63" t="s">
        <v>56</v>
      </c>
    </row>
    <row r="8" spans="1:8" ht="24.75" customHeight="1">
      <c r="A8" s="57" t="s">
        <v>56</v>
      </c>
      <c r="B8" s="58" t="s">
        <v>56</v>
      </c>
      <c r="C8" s="59" t="s">
        <v>56</v>
      </c>
      <c r="D8" s="60" t="s">
        <v>56</v>
      </c>
      <c r="E8" s="59" t="s">
        <v>56</v>
      </c>
      <c r="F8" s="61">
        <f t="shared" si="0"/>
        <v>0</v>
      </c>
      <c r="G8" s="62" t="s">
        <v>56</v>
      </c>
      <c r="H8" s="63" t="s">
        <v>56</v>
      </c>
    </row>
    <row r="9" spans="1:8" ht="24.75" customHeight="1">
      <c r="A9" s="57" t="s">
        <v>56</v>
      </c>
      <c r="B9" s="58" t="s">
        <v>56</v>
      </c>
      <c r="C9" s="59" t="s">
        <v>56</v>
      </c>
      <c r="D9" s="60" t="s">
        <v>56</v>
      </c>
      <c r="E9" s="59" t="s">
        <v>56</v>
      </c>
      <c r="F9" s="61">
        <f t="shared" si="0"/>
        <v>0</v>
      </c>
      <c r="G9" s="62" t="s">
        <v>56</v>
      </c>
      <c r="H9" s="63" t="s">
        <v>56</v>
      </c>
    </row>
    <row r="10" spans="1:8" ht="24.75" customHeight="1">
      <c r="A10" s="57" t="s">
        <v>56</v>
      </c>
      <c r="B10" s="58" t="s">
        <v>56</v>
      </c>
      <c r="C10" s="59" t="s">
        <v>56</v>
      </c>
      <c r="D10" s="60" t="s">
        <v>56</v>
      </c>
      <c r="E10" s="59" t="s">
        <v>56</v>
      </c>
      <c r="F10" s="61">
        <f t="shared" si="0"/>
        <v>0</v>
      </c>
      <c r="G10" s="62" t="s">
        <v>56</v>
      </c>
      <c r="H10" s="63" t="s">
        <v>56</v>
      </c>
    </row>
    <row r="11" spans="1:8" ht="24.75" customHeight="1">
      <c r="A11" s="57" t="s">
        <v>56</v>
      </c>
      <c r="B11" s="58" t="s">
        <v>56</v>
      </c>
      <c r="C11" s="59" t="s">
        <v>56</v>
      </c>
      <c r="D11" s="60" t="s">
        <v>56</v>
      </c>
      <c r="E11" s="59" t="s">
        <v>56</v>
      </c>
      <c r="F11" s="61">
        <f t="shared" si="0"/>
        <v>0</v>
      </c>
      <c r="G11" s="62" t="s">
        <v>56</v>
      </c>
      <c r="H11" s="63" t="s">
        <v>56</v>
      </c>
    </row>
    <row r="12" spans="1:8" ht="24.75" customHeight="1">
      <c r="A12" s="57" t="s">
        <v>56</v>
      </c>
      <c r="B12" s="58" t="s">
        <v>56</v>
      </c>
      <c r="C12" s="59" t="s">
        <v>56</v>
      </c>
      <c r="D12" s="60" t="s">
        <v>56</v>
      </c>
      <c r="E12" s="59" t="s">
        <v>56</v>
      </c>
      <c r="F12" s="61">
        <f t="shared" si="0"/>
        <v>0</v>
      </c>
      <c r="G12" s="62" t="s">
        <v>56</v>
      </c>
      <c r="H12" s="63" t="s">
        <v>56</v>
      </c>
    </row>
    <row r="13" spans="1:8" ht="24.75" customHeight="1">
      <c r="A13" s="57" t="s">
        <v>56</v>
      </c>
      <c r="B13" s="58" t="s">
        <v>56</v>
      </c>
      <c r="C13" s="59" t="s">
        <v>56</v>
      </c>
      <c r="D13" s="60" t="s">
        <v>56</v>
      </c>
      <c r="E13" s="59" t="s">
        <v>56</v>
      </c>
      <c r="F13" s="61">
        <f t="shared" si="0"/>
        <v>0</v>
      </c>
      <c r="G13" s="62" t="s">
        <v>56</v>
      </c>
      <c r="H13" s="63" t="s">
        <v>56</v>
      </c>
    </row>
    <row r="14" spans="1:8" ht="24.75" customHeight="1">
      <c r="A14" s="57" t="s">
        <v>56</v>
      </c>
      <c r="B14" s="58" t="s">
        <v>56</v>
      </c>
      <c r="C14" s="59" t="s">
        <v>56</v>
      </c>
      <c r="D14" s="60" t="s">
        <v>56</v>
      </c>
      <c r="E14" s="59" t="s">
        <v>56</v>
      </c>
      <c r="F14" s="61">
        <f t="shared" si="0"/>
        <v>0</v>
      </c>
      <c r="G14" s="62" t="s">
        <v>56</v>
      </c>
      <c r="H14" s="63" t="s">
        <v>56</v>
      </c>
    </row>
    <row r="15" spans="1:8" ht="24.75" customHeight="1">
      <c r="A15" s="57" t="s">
        <v>56</v>
      </c>
      <c r="B15" s="58" t="s">
        <v>56</v>
      </c>
      <c r="C15" s="59" t="s">
        <v>56</v>
      </c>
      <c r="D15" s="60" t="s">
        <v>56</v>
      </c>
      <c r="E15" s="59" t="s">
        <v>56</v>
      </c>
      <c r="F15" s="61">
        <f t="shared" si="0"/>
        <v>0</v>
      </c>
      <c r="G15" s="62" t="s">
        <v>56</v>
      </c>
      <c r="H15" s="63" t="s">
        <v>56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2"/>
      <c r="B1" s="19"/>
      <c r="C1" s="3"/>
      <c r="D1" s="20"/>
      <c r="E1" s="20"/>
      <c r="F1" s="3" t="s">
        <v>388</v>
      </c>
    </row>
    <row r="2" spans="1:6" ht="22.5" customHeight="1">
      <c r="A2" s="21" t="s">
        <v>389</v>
      </c>
      <c r="B2" s="21"/>
      <c r="C2" s="21"/>
      <c r="D2" s="21"/>
      <c r="E2" s="21"/>
      <c r="F2" s="21"/>
    </row>
    <row r="3" spans="1:6" ht="12.75" customHeight="1">
      <c r="A3" s="22" t="s">
        <v>5</v>
      </c>
      <c r="B3" s="19"/>
      <c r="C3" s="23"/>
      <c r="D3" s="20"/>
      <c r="E3" s="20"/>
      <c r="F3" s="23" t="s">
        <v>6</v>
      </c>
    </row>
    <row r="4" spans="1:6" ht="21.75" customHeight="1">
      <c r="A4" s="24" t="s">
        <v>390</v>
      </c>
      <c r="B4" s="25" t="s">
        <v>391</v>
      </c>
      <c r="C4" s="26" t="s">
        <v>392</v>
      </c>
      <c r="D4" s="27"/>
      <c r="E4" s="27"/>
      <c r="F4" s="28"/>
    </row>
    <row r="5" spans="1:6" ht="21.75" customHeight="1">
      <c r="A5" s="24"/>
      <c r="B5" s="25"/>
      <c r="C5" s="29" t="s">
        <v>202</v>
      </c>
      <c r="D5" s="30" t="s">
        <v>151</v>
      </c>
      <c r="E5" s="31" t="s">
        <v>67</v>
      </c>
      <c r="F5" s="31" t="s">
        <v>153</v>
      </c>
    </row>
    <row r="6" spans="1:6" ht="19.5" customHeight="1">
      <c r="A6" s="32" t="s">
        <v>65</v>
      </c>
      <c r="B6" s="33">
        <f>SUM(B7,B8,B9)</f>
        <v>309500</v>
      </c>
      <c r="C6" s="33">
        <f aca="true" t="shared" si="0" ref="C6:C11">SUM(D6,E6,F6)</f>
        <v>309500</v>
      </c>
      <c r="D6" s="34">
        <f>SUM(D7,D8,D9)</f>
        <v>309500</v>
      </c>
      <c r="E6" s="34">
        <f>SUM(E7,E8,E9)</f>
        <v>0</v>
      </c>
      <c r="F6" s="34">
        <f>SUM(F7,F8,F9)</f>
        <v>0</v>
      </c>
    </row>
    <row r="7" spans="1:6" ht="19.5" customHeight="1">
      <c r="A7" s="35" t="s">
        <v>393</v>
      </c>
      <c r="B7" s="36">
        <v>0</v>
      </c>
      <c r="C7" s="33">
        <f t="shared" si="0"/>
        <v>0</v>
      </c>
      <c r="D7" s="36">
        <v>0</v>
      </c>
      <c r="E7" s="36">
        <v>0</v>
      </c>
      <c r="F7" s="36">
        <v>0</v>
      </c>
    </row>
    <row r="8" spans="1:6" ht="19.5" customHeight="1">
      <c r="A8" s="35" t="s">
        <v>394</v>
      </c>
      <c r="B8" s="36">
        <v>89500</v>
      </c>
      <c r="C8" s="33">
        <f t="shared" si="0"/>
        <v>89500</v>
      </c>
      <c r="D8" s="36">
        <v>89500</v>
      </c>
      <c r="E8" s="36">
        <v>0</v>
      </c>
      <c r="F8" s="36">
        <v>0</v>
      </c>
    </row>
    <row r="9" spans="1:6" ht="19.5" customHeight="1">
      <c r="A9" s="35" t="s">
        <v>395</v>
      </c>
      <c r="B9" s="37">
        <f>SUM(B10,B11)</f>
        <v>220000</v>
      </c>
      <c r="C9" s="33">
        <f t="shared" si="0"/>
        <v>220000</v>
      </c>
      <c r="D9" s="37">
        <f>SUM(D10,D11)</f>
        <v>220000</v>
      </c>
      <c r="E9" s="37">
        <f>SUM(E10,E11)</f>
        <v>0</v>
      </c>
      <c r="F9" s="37">
        <f>SUM(F10,F11)</f>
        <v>0</v>
      </c>
    </row>
    <row r="10" spans="1:6" ht="19.5" customHeight="1">
      <c r="A10" s="38" t="s">
        <v>396</v>
      </c>
      <c r="B10" s="36">
        <v>220000</v>
      </c>
      <c r="C10" s="33">
        <f t="shared" si="0"/>
        <v>220000</v>
      </c>
      <c r="D10" s="36">
        <v>220000</v>
      </c>
      <c r="E10" s="36">
        <v>0</v>
      </c>
      <c r="F10" s="36">
        <v>0</v>
      </c>
    </row>
    <row r="11" spans="1:6" ht="19.5" customHeight="1">
      <c r="A11" s="39" t="s">
        <v>397</v>
      </c>
      <c r="B11" s="40">
        <v>0</v>
      </c>
      <c r="C11" s="41">
        <f t="shared" si="0"/>
        <v>0</v>
      </c>
      <c r="D11" s="40">
        <v>0</v>
      </c>
      <c r="E11" s="40">
        <v>0</v>
      </c>
      <c r="F11" s="40">
        <v>0</v>
      </c>
    </row>
    <row r="12" spans="1:6" ht="19.5" customHeight="1">
      <c r="A12" s="42"/>
      <c r="B12" s="42"/>
      <c r="C12" s="42"/>
      <c r="D12" s="42"/>
      <c r="E12" s="42"/>
      <c r="F12" s="42"/>
    </row>
  </sheetData>
  <sheetProtection/>
  <mergeCells count="4">
    <mergeCell ref="A2:F2"/>
    <mergeCell ref="C4:F4"/>
    <mergeCell ref="A4:A5"/>
    <mergeCell ref="B4:B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1"/>
      <c r="B1" s="2"/>
      <c r="C1" s="2"/>
      <c r="D1" s="2"/>
      <c r="E1" s="2"/>
      <c r="F1" s="2"/>
      <c r="G1" s="3" t="s">
        <v>398</v>
      </c>
    </row>
    <row r="2" spans="1:7" ht="24.75" customHeight="1">
      <c r="A2" s="4" t="s">
        <v>399</v>
      </c>
      <c r="B2" s="4"/>
      <c r="C2" s="4"/>
      <c r="D2" s="4"/>
      <c r="E2" s="4"/>
      <c r="F2" s="4"/>
      <c r="G2" s="4"/>
    </row>
    <row r="3" spans="1:7" ht="24.75" customHeight="1">
      <c r="A3" s="1" t="s">
        <v>56</v>
      </c>
      <c r="B3" s="2"/>
      <c r="C3" s="2"/>
      <c r="D3" s="2"/>
      <c r="E3" s="2"/>
      <c r="F3" s="2"/>
      <c r="G3" s="3" t="s">
        <v>6</v>
      </c>
    </row>
    <row r="4" spans="1:7" ht="21.75" customHeight="1">
      <c r="A4" s="5" t="s">
        <v>63</v>
      </c>
      <c r="B4" s="5" t="s">
        <v>0</v>
      </c>
      <c r="C4" s="5" t="s">
        <v>400</v>
      </c>
      <c r="D4" s="5" t="s">
        <v>401</v>
      </c>
      <c r="E4" s="6" t="s">
        <v>402</v>
      </c>
      <c r="F4" s="7" t="s">
        <v>403</v>
      </c>
      <c r="G4" s="8" t="s">
        <v>59</v>
      </c>
    </row>
    <row r="5" spans="1:7" ht="47.25" customHeight="1">
      <c r="A5" s="9"/>
      <c r="B5" s="9"/>
      <c r="C5" s="9"/>
      <c r="D5" s="9"/>
      <c r="E5" s="10"/>
      <c r="F5" s="11"/>
      <c r="G5" s="12"/>
    </row>
    <row r="6" spans="1:7" ht="24.75" customHeight="1">
      <c r="A6" s="13" t="s">
        <v>56</v>
      </c>
      <c r="B6" s="14" t="s">
        <v>65</v>
      </c>
      <c r="C6" s="15" t="s">
        <v>56</v>
      </c>
      <c r="D6" s="16" t="s">
        <v>56</v>
      </c>
      <c r="E6" s="16" t="s">
        <v>56</v>
      </c>
      <c r="F6" s="17">
        <v>0</v>
      </c>
      <c r="G6" s="18">
        <v>385000</v>
      </c>
    </row>
    <row r="7" spans="1:7" ht="24.75" customHeight="1">
      <c r="A7" s="13" t="s">
        <v>56</v>
      </c>
      <c r="B7" s="14" t="s">
        <v>84</v>
      </c>
      <c r="C7" s="15" t="s">
        <v>56</v>
      </c>
      <c r="D7" s="16" t="s">
        <v>56</v>
      </c>
      <c r="E7" s="16" t="s">
        <v>56</v>
      </c>
      <c r="F7" s="17">
        <v>0</v>
      </c>
      <c r="G7" s="18">
        <v>385000</v>
      </c>
    </row>
    <row r="8" spans="1:7" ht="24.75" customHeight="1">
      <c r="A8" s="13" t="s">
        <v>127</v>
      </c>
      <c r="B8" s="14" t="s">
        <v>128</v>
      </c>
      <c r="C8" s="15" t="s">
        <v>404</v>
      </c>
      <c r="D8" s="16" t="s">
        <v>405</v>
      </c>
      <c r="E8" s="16" t="s">
        <v>406</v>
      </c>
      <c r="F8" s="17">
        <v>0</v>
      </c>
      <c r="G8" s="18">
        <v>385000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44"/>
      <c r="C1" s="44"/>
      <c r="D1" s="46" t="s">
        <v>3</v>
      </c>
    </row>
    <row r="2" spans="1:4" ht="21.75" customHeight="1">
      <c r="A2" s="47" t="s">
        <v>4</v>
      </c>
      <c r="B2" s="47"/>
      <c r="C2" s="47"/>
      <c r="D2" s="47"/>
    </row>
    <row r="3" spans="1:4" ht="21.75" customHeight="1">
      <c r="A3" s="43" t="s">
        <v>5</v>
      </c>
      <c r="B3" s="43"/>
      <c r="C3" s="43"/>
      <c r="D3" s="46" t="s">
        <v>6</v>
      </c>
    </row>
    <row r="4" spans="1:4" ht="21.75" customHeight="1">
      <c r="A4" s="249" t="s">
        <v>7</v>
      </c>
      <c r="B4" s="249"/>
      <c r="C4" s="249" t="s">
        <v>8</v>
      </c>
      <c r="D4" s="249"/>
    </row>
    <row r="5" spans="1:4" ht="21.75" customHeight="1">
      <c r="A5" s="249" t="s">
        <v>9</v>
      </c>
      <c r="B5" s="249" t="s">
        <v>10</v>
      </c>
      <c r="C5" s="249" t="s">
        <v>9</v>
      </c>
      <c r="D5" s="249" t="s">
        <v>10</v>
      </c>
    </row>
    <row r="6" spans="1:4" ht="21.75" customHeight="1">
      <c r="A6" s="287" t="s">
        <v>11</v>
      </c>
      <c r="B6" s="254">
        <v>41008691.94</v>
      </c>
      <c r="C6" s="287" t="s">
        <v>12</v>
      </c>
      <c r="D6" s="254">
        <v>0</v>
      </c>
    </row>
    <row r="7" spans="1:4" ht="21.75" customHeight="1">
      <c r="A7" s="287" t="s">
        <v>13</v>
      </c>
      <c r="B7" s="254">
        <v>0</v>
      </c>
      <c r="C7" s="288" t="s">
        <v>14</v>
      </c>
      <c r="D7" s="254">
        <v>0</v>
      </c>
    </row>
    <row r="8" spans="1:4" ht="21.75" customHeight="1">
      <c r="A8" s="287" t="s">
        <v>15</v>
      </c>
      <c r="B8" s="253">
        <v>0</v>
      </c>
      <c r="C8" s="287" t="s">
        <v>16</v>
      </c>
      <c r="D8" s="254">
        <v>0</v>
      </c>
    </row>
    <row r="9" spans="1:4" ht="21.75" customHeight="1">
      <c r="A9" s="287" t="s">
        <v>17</v>
      </c>
      <c r="B9" s="254">
        <v>0</v>
      </c>
      <c r="C9" s="287" t="s">
        <v>18</v>
      </c>
      <c r="D9" s="254">
        <v>0</v>
      </c>
    </row>
    <row r="10" spans="1:4" ht="21.75" customHeight="1">
      <c r="A10" s="287" t="s">
        <v>19</v>
      </c>
      <c r="B10" s="254">
        <v>0</v>
      </c>
      <c r="C10" s="287" t="s">
        <v>20</v>
      </c>
      <c r="D10" s="254">
        <v>0</v>
      </c>
    </row>
    <row r="11" spans="1:4" ht="21.75" customHeight="1">
      <c r="A11" s="287" t="s">
        <v>21</v>
      </c>
      <c r="B11" s="254">
        <v>0</v>
      </c>
      <c r="C11" s="287" t="s">
        <v>22</v>
      </c>
      <c r="D11" s="254">
        <v>0</v>
      </c>
    </row>
    <row r="12" spans="1:4" ht="21.75" customHeight="1">
      <c r="A12" s="287" t="s">
        <v>23</v>
      </c>
      <c r="B12" s="253">
        <v>0</v>
      </c>
      <c r="C12" s="287" t="s">
        <v>24</v>
      </c>
      <c r="D12" s="254">
        <v>31430940.07</v>
      </c>
    </row>
    <row r="13" spans="1:4" ht="21.75" customHeight="1">
      <c r="A13" s="287" t="s">
        <v>25</v>
      </c>
      <c r="B13" s="254">
        <v>0</v>
      </c>
      <c r="C13" s="287" t="s">
        <v>26</v>
      </c>
      <c r="D13" s="254">
        <v>5462556.4</v>
      </c>
    </row>
    <row r="14" spans="1:4" ht="21.75" customHeight="1">
      <c r="A14" s="287"/>
      <c r="B14" s="254"/>
      <c r="C14" s="288" t="s">
        <v>27</v>
      </c>
      <c r="D14" s="254">
        <v>0</v>
      </c>
    </row>
    <row r="15" spans="1:4" ht="21.75" customHeight="1">
      <c r="A15" s="287"/>
      <c r="B15" s="254"/>
      <c r="C15" s="287" t="s">
        <v>28</v>
      </c>
      <c r="D15" s="254">
        <v>950880.96</v>
      </c>
    </row>
    <row r="16" spans="1:4" ht="21.75" customHeight="1">
      <c r="A16" s="287"/>
      <c r="B16" s="254"/>
      <c r="C16" s="287" t="s">
        <v>29</v>
      </c>
      <c r="D16" s="254">
        <v>0</v>
      </c>
    </row>
    <row r="17" spans="1:4" ht="21.75" customHeight="1">
      <c r="A17" s="287"/>
      <c r="B17" s="254"/>
      <c r="C17" s="287" t="s">
        <v>30</v>
      </c>
      <c r="D17" s="254">
        <v>0</v>
      </c>
    </row>
    <row r="18" spans="1:4" ht="21.75" customHeight="1">
      <c r="A18" s="287"/>
      <c r="B18" s="254"/>
      <c r="C18" s="287" t="s">
        <v>31</v>
      </c>
      <c r="D18" s="254">
        <v>0</v>
      </c>
    </row>
    <row r="19" spans="1:4" ht="21.75" customHeight="1">
      <c r="A19" s="287"/>
      <c r="B19" s="289"/>
      <c r="C19" s="287" t="s">
        <v>32</v>
      </c>
      <c r="D19" s="254">
        <v>0</v>
      </c>
    </row>
    <row r="20" spans="1:4" ht="21.75" customHeight="1">
      <c r="A20" s="287"/>
      <c r="B20" s="254"/>
      <c r="C20" s="287" t="s">
        <v>33</v>
      </c>
      <c r="D20" s="254">
        <v>0</v>
      </c>
    </row>
    <row r="21" spans="1:4" ht="21.75" customHeight="1">
      <c r="A21" s="287"/>
      <c r="B21" s="254"/>
      <c r="C21" s="287" t="s">
        <v>34</v>
      </c>
      <c r="D21" s="254">
        <v>0</v>
      </c>
    </row>
    <row r="22" spans="1:4" ht="21.75" customHeight="1">
      <c r="A22" s="287"/>
      <c r="B22" s="289"/>
      <c r="C22" s="287" t="s">
        <v>35</v>
      </c>
      <c r="D22" s="254">
        <v>0</v>
      </c>
    </row>
    <row r="23" spans="1:4" ht="21.75" customHeight="1">
      <c r="A23" s="287"/>
      <c r="B23" s="254"/>
      <c r="C23" s="287" t="s">
        <v>36</v>
      </c>
      <c r="D23" s="254">
        <v>0</v>
      </c>
    </row>
    <row r="24" spans="1:4" ht="21.75" customHeight="1">
      <c r="A24" s="287"/>
      <c r="B24" s="254"/>
      <c r="C24" s="287" t="s">
        <v>37</v>
      </c>
      <c r="D24" s="254">
        <v>0</v>
      </c>
    </row>
    <row r="25" spans="1:4" ht="21.75" customHeight="1">
      <c r="A25" s="287"/>
      <c r="B25" s="254"/>
      <c r="C25" s="287" t="s">
        <v>38</v>
      </c>
      <c r="D25" s="254">
        <v>2456264.51</v>
      </c>
    </row>
    <row r="26" spans="1:4" ht="21.75" customHeight="1">
      <c r="A26" s="287"/>
      <c r="B26" s="254"/>
      <c r="C26" s="287" t="s">
        <v>39</v>
      </c>
      <c r="D26" s="254">
        <v>0</v>
      </c>
    </row>
    <row r="27" spans="1:4" ht="21.75" customHeight="1">
      <c r="A27" s="287"/>
      <c r="B27" s="289"/>
      <c r="C27" s="287" t="s">
        <v>40</v>
      </c>
      <c r="D27" s="254">
        <v>0</v>
      </c>
    </row>
    <row r="28" spans="1:4" ht="21.75" customHeight="1">
      <c r="A28" s="287"/>
      <c r="B28" s="289"/>
      <c r="C28" s="288" t="s">
        <v>41</v>
      </c>
      <c r="D28" s="254">
        <v>0</v>
      </c>
    </row>
    <row r="29" spans="1:4" ht="21.75" customHeight="1">
      <c r="A29" s="288"/>
      <c r="B29" s="254"/>
      <c r="C29" s="288" t="s">
        <v>42</v>
      </c>
      <c r="D29" s="254">
        <v>0</v>
      </c>
    </row>
    <row r="30" spans="1:4" ht="21.75" customHeight="1">
      <c r="A30" s="288"/>
      <c r="B30" s="254"/>
      <c r="C30" s="287" t="s">
        <v>43</v>
      </c>
      <c r="D30" s="254">
        <v>0</v>
      </c>
    </row>
    <row r="31" spans="1:4" ht="21.75" customHeight="1">
      <c r="A31" s="290"/>
      <c r="B31" s="254"/>
      <c r="C31" s="287" t="s">
        <v>44</v>
      </c>
      <c r="D31" s="254">
        <v>0</v>
      </c>
    </row>
    <row r="32" spans="1:4" ht="21.75" customHeight="1">
      <c r="A32" s="290"/>
      <c r="B32" s="254"/>
      <c r="C32" s="287" t="s">
        <v>45</v>
      </c>
      <c r="D32" s="254">
        <v>0</v>
      </c>
    </row>
    <row r="33" spans="1:4" ht="21.75" customHeight="1">
      <c r="A33" s="290"/>
      <c r="B33" s="254"/>
      <c r="C33" s="287" t="s">
        <v>46</v>
      </c>
      <c r="D33" s="253">
        <v>0</v>
      </c>
    </row>
    <row r="34" spans="1:4" ht="21.75" customHeight="1">
      <c r="A34" s="249" t="s">
        <v>47</v>
      </c>
      <c r="B34" s="254">
        <f>SUM(B6:B13)</f>
        <v>41008691.94</v>
      </c>
      <c r="C34" s="249" t="s">
        <v>48</v>
      </c>
      <c r="D34" s="254">
        <f>SUM(D6:D33)</f>
        <v>40300641.94</v>
      </c>
    </row>
    <row r="35" spans="1:4" ht="21.75" customHeight="1">
      <c r="A35" s="287" t="s">
        <v>49</v>
      </c>
      <c r="B35" s="254">
        <v>0</v>
      </c>
      <c r="C35" s="288" t="s">
        <v>50</v>
      </c>
      <c r="D35" s="253">
        <v>708050</v>
      </c>
    </row>
    <row r="36" spans="1:4" ht="21.75" customHeight="1">
      <c r="A36" s="287" t="s">
        <v>51</v>
      </c>
      <c r="B36" s="253">
        <v>0</v>
      </c>
      <c r="C36" s="288"/>
      <c r="D36" s="254"/>
    </row>
    <row r="37" spans="1:4" ht="21.75" customHeight="1">
      <c r="A37" s="249" t="s">
        <v>52</v>
      </c>
      <c r="B37" s="254">
        <f>SUM(B34:B36)</f>
        <v>41008691.94</v>
      </c>
      <c r="C37" s="249" t="s">
        <v>53</v>
      </c>
      <c r="D37" s="254">
        <f>SUM(D34:D35)</f>
        <v>41008691.94</v>
      </c>
    </row>
    <row r="38" spans="1:4" ht="21.75" customHeight="1">
      <c r="A38" s="291"/>
      <c r="B38" s="291"/>
      <c r="C38" s="291"/>
      <c r="D38" s="291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44"/>
      <c r="B1" s="45"/>
      <c r="C1" s="45"/>
      <c r="D1" s="45"/>
      <c r="E1" s="45"/>
      <c r="F1" s="45"/>
      <c r="G1" s="4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9" t="s">
        <v>54</v>
      </c>
    </row>
    <row r="2" spans="1:23" ht="21.75" customHeight="1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21.75" customHeight="1">
      <c r="A3" s="255" t="s">
        <v>5</v>
      </c>
      <c r="B3" s="255" t="s">
        <v>0</v>
      </c>
      <c r="C3" s="255" t="s">
        <v>56</v>
      </c>
      <c r="D3" s="255"/>
      <c r="E3" s="255"/>
      <c r="F3" s="255"/>
      <c r="G3" s="255"/>
      <c r="H3" s="255"/>
      <c r="I3" s="255"/>
      <c r="J3" s="255"/>
      <c r="K3" s="271"/>
      <c r="L3" s="271"/>
      <c r="M3" s="271"/>
      <c r="O3" s="271"/>
      <c r="P3" s="271"/>
      <c r="R3" s="271"/>
      <c r="S3" s="271"/>
      <c r="T3" s="271"/>
      <c r="U3" s="271"/>
      <c r="V3" s="271"/>
      <c r="W3" s="276" t="s">
        <v>57</v>
      </c>
    </row>
    <row r="4" spans="1:23" ht="24.75" customHeight="1">
      <c r="A4" s="256" t="s">
        <v>58</v>
      </c>
      <c r="B4" s="257"/>
      <c r="C4" s="257"/>
      <c r="D4" s="257"/>
      <c r="E4" s="258"/>
      <c r="F4" s="259" t="s">
        <v>59</v>
      </c>
      <c r="G4" s="256" t="s">
        <v>60</v>
      </c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77" t="s">
        <v>61</v>
      </c>
      <c r="W4" s="278" t="s">
        <v>51</v>
      </c>
    </row>
    <row r="5" spans="1:23" ht="24.75" customHeight="1">
      <c r="A5" s="256" t="s">
        <v>62</v>
      </c>
      <c r="B5" s="257"/>
      <c r="C5" s="258"/>
      <c r="D5" s="260" t="s">
        <v>63</v>
      </c>
      <c r="E5" s="261" t="s">
        <v>64</v>
      </c>
      <c r="F5" s="262"/>
      <c r="G5" s="263" t="s">
        <v>65</v>
      </c>
      <c r="H5" s="256" t="s">
        <v>66</v>
      </c>
      <c r="I5" s="257"/>
      <c r="J5" s="257"/>
      <c r="K5" s="257"/>
      <c r="L5" s="257"/>
      <c r="M5" s="257"/>
      <c r="N5" s="257"/>
      <c r="O5" s="258"/>
      <c r="P5" s="272" t="s">
        <v>67</v>
      </c>
      <c r="Q5" s="279" t="s">
        <v>68</v>
      </c>
      <c r="R5" s="279" t="s">
        <v>69</v>
      </c>
      <c r="S5" s="280" t="s">
        <v>70</v>
      </c>
      <c r="T5" s="280" t="s">
        <v>71</v>
      </c>
      <c r="U5" s="281" t="s">
        <v>72</v>
      </c>
      <c r="V5" s="277"/>
      <c r="W5" s="278"/>
    </row>
    <row r="6" spans="1:23" ht="30" customHeight="1">
      <c r="A6" s="264" t="s">
        <v>73</v>
      </c>
      <c r="B6" s="264" t="s">
        <v>74</v>
      </c>
      <c r="C6" s="264" t="s">
        <v>75</v>
      </c>
      <c r="D6" s="265"/>
      <c r="E6" s="265"/>
      <c r="F6" s="266"/>
      <c r="G6" s="267"/>
      <c r="H6" s="268" t="s">
        <v>76</v>
      </c>
      <c r="I6" s="273" t="s">
        <v>77</v>
      </c>
      <c r="J6" s="273" t="s">
        <v>78</v>
      </c>
      <c r="K6" s="273" t="s">
        <v>79</v>
      </c>
      <c r="L6" s="273" t="s">
        <v>80</v>
      </c>
      <c r="M6" s="273" t="s">
        <v>81</v>
      </c>
      <c r="N6" s="273" t="s">
        <v>82</v>
      </c>
      <c r="O6" s="273" t="s">
        <v>83</v>
      </c>
      <c r="P6" s="274"/>
      <c r="Q6" s="274"/>
      <c r="R6" s="282"/>
      <c r="S6" s="274"/>
      <c r="T6" s="274"/>
      <c r="U6" s="283"/>
      <c r="V6" s="277"/>
      <c r="W6" s="284"/>
    </row>
    <row r="7" spans="1:23" ht="21.75" customHeight="1">
      <c r="A7" s="58" t="s">
        <v>56</v>
      </c>
      <c r="B7" s="58" t="s">
        <v>56</v>
      </c>
      <c r="C7" s="58" t="s">
        <v>56</v>
      </c>
      <c r="D7" s="58" t="s">
        <v>56</v>
      </c>
      <c r="E7" s="58" t="s">
        <v>65</v>
      </c>
      <c r="F7" s="253">
        <f aca="true" t="shared" si="0" ref="F7:F70">SUM(G7,V7:W7)</f>
        <v>41008691.94</v>
      </c>
      <c r="G7" s="269">
        <f aca="true" t="shared" si="1" ref="G7:G70">SUM(H7,P7:U7)</f>
        <v>41008691.94</v>
      </c>
      <c r="H7" s="270">
        <v>41008691.94</v>
      </c>
      <c r="I7" s="270">
        <v>39288691.94</v>
      </c>
      <c r="J7" s="270">
        <v>0</v>
      </c>
      <c r="K7" s="270">
        <v>0</v>
      </c>
      <c r="L7" s="270">
        <v>0</v>
      </c>
      <c r="M7" s="270">
        <v>1720000</v>
      </c>
      <c r="N7" s="275">
        <v>0</v>
      </c>
      <c r="O7" s="269">
        <v>0</v>
      </c>
      <c r="P7" s="275">
        <v>0</v>
      </c>
      <c r="Q7" s="269">
        <v>0</v>
      </c>
      <c r="R7" s="275">
        <v>0</v>
      </c>
      <c r="S7" s="269">
        <v>0</v>
      </c>
      <c r="T7" s="270">
        <v>0</v>
      </c>
      <c r="U7" s="285">
        <v>0</v>
      </c>
      <c r="V7" s="106">
        <v>0</v>
      </c>
      <c r="W7" s="286">
        <v>0</v>
      </c>
    </row>
    <row r="8" spans="1:23" ht="21.75" customHeight="1">
      <c r="A8" s="58" t="s">
        <v>56</v>
      </c>
      <c r="B8" s="58" t="s">
        <v>56</v>
      </c>
      <c r="C8" s="58" t="s">
        <v>56</v>
      </c>
      <c r="D8" s="58" t="s">
        <v>56</v>
      </c>
      <c r="E8" s="58" t="s">
        <v>84</v>
      </c>
      <c r="F8" s="253">
        <f t="shared" si="0"/>
        <v>41008691.94</v>
      </c>
      <c r="G8" s="269">
        <f t="shared" si="1"/>
        <v>41008691.94</v>
      </c>
      <c r="H8" s="270">
        <v>41008691.94</v>
      </c>
      <c r="I8" s="270">
        <v>39288691.94</v>
      </c>
      <c r="J8" s="270">
        <v>0</v>
      </c>
      <c r="K8" s="270">
        <v>0</v>
      </c>
      <c r="L8" s="270">
        <v>0</v>
      </c>
      <c r="M8" s="270">
        <v>1720000</v>
      </c>
      <c r="N8" s="275">
        <v>0</v>
      </c>
      <c r="O8" s="269">
        <v>0</v>
      </c>
      <c r="P8" s="275">
        <v>0</v>
      </c>
      <c r="Q8" s="269">
        <v>0</v>
      </c>
      <c r="R8" s="275">
        <v>0</v>
      </c>
      <c r="S8" s="269">
        <v>0</v>
      </c>
      <c r="T8" s="270">
        <v>0</v>
      </c>
      <c r="U8" s="285">
        <v>0</v>
      </c>
      <c r="V8" s="106">
        <v>0</v>
      </c>
      <c r="W8" s="286">
        <v>0</v>
      </c>
    </row>
    <row r="9" spans="1:23" ht="21.75" customHeight="1">
      <c r="A9" s="58" t="s">
        <v>56</v>
      </c>
      <c r="B9" s="58" t="s">
        <v>56</v>
      </c>
      <c r="C9" s="58" t="s">
        <v>56</v>
      </c>
      <c r="D9" s="58" t="s">
        <v>85</v>
      </c>
      <c r="E9" s="58" t="s">
        <v>86</v>
      </c>
      <c r="F9" s="253">
        <f t="shared" si="0"/>
        <v>9620566.35</v>
      </c>
      <c r="G9" s="269">
        <f t="shared" si="1"/>
        <v>9620566.35</v>
      </c>
      <c r="H9" s="270">
        <v>9620566.35</v>
      </c>
      <c r="I9" s="270">
        <v>9620566.35</v>
      </c>
      <c r="J9" s="270">
        <v>0</v>
      </c>
      <c r="K9" s="270">
        <v>0</v>
      </c>
      <c r="L9" s="270">
        <v>0</v>
      </c>
      <c r="M9" s="270">
        <v>0</v>
      </c>
      <c r="N9" s="275">
        <v>0</v>
      </c>
      <c r="O9" s="269">
        <v>0</v>
      </c>
      <c r="P9" s="275">
        <v>0</v>
      </c>
      <c r="Q9" s="269">
        <v>0</v>
      </c>
      <c r="R9" s="275">
        <v>0</v>
      </c>
      <c r="S9" s="269">
        <v>0</v>
      </c>
      <c r="T9" s="270">
        <v>0</v>
      </c>
      <c r="U9" s="285">
        <v>0</v>
      </c>
      <c r="V9" s="106">
        <v>0</v>
      </c>
      <c r="W9" s="286">
        <v>0</v>
      </c>
    </row>
    <row r="10" spans="1:23" ht="21.75" customHeight="1">
      <c r="A10" s="58" t="s">
        <v>87</v>
      </c>
      <c r="B10" s="58" t="s">
        <v>88</v>
      </c>
      <c r="C10" s="58" t="s">
        <v>89</v>
      </c>
      <c r="D10" s="58" t="s">
        <v>90</v>
      </c>
      <c r="E10" s="58" t="s">
        <v>91</v>
      </c>
      <c r="F10" s="253">
        <f t="shared" si="0"/>
        <v>2013750</v>
      </c>
      <c r="G10" s="269">
        <f t="shared" si="1"/>
        <v>2013750</v>
      </c>
      <c r="H10" s="270">
        <v>2013750</v>
      </c>
      <c r="I10" s="270">
        <v>2013750</v>
      </c>
      <c r="J10" s="270">
        <v>0</v>
      </c>
      <c r="K10" s="270">
        <v>0</v>
      </c>
      <c r="L10" s="270">
        <v>0</v>
      </c>
      <c r="M10" s="270">
        <v>0</v>
      </c>
      <c r="N10" s="275">
        <v>0</v>
      </c>
      <c r="O10" s="269">
        <v>0</v>
      </c>
      <c r="P10" s="275">
        <v>0</v>
      </c>
      <c r="Q10" s="269">
        <v>0</v>
      </c>
      <c r="R10" s="275">
        <v>0</v>
      </c>
      <c r="S10" s="269">
        <v>0</v>
      </c>
      <c r="T10" s="270">
        <v>0</v>
      </c>
      <c r="U10" s="285">
        <v>0</v>
      </c>
      <c r="V10" s="106">
        <v>0</v>
      </c>
      <c r="W10" s="286">
        <v>0</v>
      </c>
    </row>
    <row r="11" spans="1:23" ht="21.75" customHeight="1">
      <c r="A11" s="58" t="s">
        <v>87</v>
      </c>
      <c r="B11" s="58" t="s">
        <v>92</v>
      </c>
      <c r="C11" s="58" t="s">
        <v>88</v>
      </c>
      <c r="D11" s="58" t="s">
        <v>90</v>
      </c>
      <c r="E11" s="58" t="s">
        <v>93</v>
      </c>
      <c r="F11" s="253">
        <f t="shared" si="0"/>
        <v>4790029.93</v>
      </c>
      <c r="G11" s="269">
        <f t="shared" si="1"/>
        <v>4790029.93</v>
      </c>
      <c r="H11" s="270">
        <v>4790029.93</v>
      </c>
      <c r="I11" s="270">
        <v>4790029.93</v>
      </c>
      <c r="J11" s="270">
        <v>0</v>
      </c>
      <c r="K11" s="270">
        <v>0</v>
      </c>
      <c r="L11" s="270">
        <v>0</v>
      </c>
      <c r="M11" s="270">
        <v>0</v>
      </c>
      <c r="N11" s="275">
        <v>0</v>
      </c>
      <c r="O11" s="269">
        <v>0</v>
      </c>
      <c r="P11" s="275">
        <v>0</v>
      </c>
      <c r="Q11" s="269">
        <v>0</v>
      </c>
      <c r="R11" s="275">
        <v>0</v>
      </c>
      <c r="S11" s="269">
        <v>0</v>
      </c>
      <c r="T11" s="270">
        <v>0</v>
      </c>
      <c r="U11" s="285">
        <v>0</v>
      </c>
      <c r="V11" s="106">
        <v>0</v>
      </c>
      <c r="W11" s="286">
        <v>0</v>
      </c>
    </row>
    <row r="12" spans="1:23" ht="21.75" customHeight="1">
      <c r="A12" s="58" t="s">
        <v>94</v>
      </c>
      <c r="B12" s="58" t="s">
        <v>95</v>
      </c>
      <c r="C12" s="58" t="s">
        <v>96</v>
      </c>
      <c r="D12" s="58" t="s">
        <v>90</v>
      </c>
      <c r="E12" s="58" t="s">
        <v>97</v>
      </c>
      <c r="F12" s="253">
        <f t="shared" si="0"/>
        <v>292168</v>
      </c>
      <c r="G12" s="269">
        <f t="shared" si="1"/>
        <v>292168</v>
      </c>
      <c r="H12" s="270">
        <v>292168</v>
      </c>
      <c r="I12" s="270">
        <v>292168</v>
      </c>
      <c r="J12" s="270">
        <v>0</v>
      </c>
      <c r="K12" s="270">
        <v>0</v>
      </c>
      <c r="L12" s="270">
        <v>0</v>
      </c>
      <c r="M12" s="270">
        <v>0</v>
      </c>
      <c r="N12" s="275">
        <v>0</v>
      </c>
      <c r="O12" s="269">
        <v>0</v>
      </c>
      <c r="P12" s="275">
        <v>0</v>
      </c>
      <c r="Q12" s="269">
        <v>0</v>
      </c>
      <c r="R12" s="275">
        <v>0</v>
      </c>
      <c r="S12" s="269">
        <v>0</v>
      </c>
      <c r="T12" s="270">
        <v>0</v>
      </c>
      <c r="U12" s="285">
        <v>0</v>
      </c>
      <c r="V12" s="106">
        <v>0</v>
      </c>
      <c r="W12" s="286">
        <v>0</v>
      </c>
    </row>
    <row r="13" spans="1:23" ht="21.75" customHeight="1">
      <c r="A13" s="58" t="s">
        <v>94</v>
      </c>
      <c r="B13" s="58" t="s">
        <v>95</v>
      </c>
      <c r="C13" s="58" t="s">
        <v>95</v>
      </c>
      <c r="D13" s="58" t="s">
        <v>90</v>
      </c>
      <c r="E13" s="58" t="s">
        <v>98</v>
      </c>
      <c r="F13" s="253">
        <f t="shared" si="0"/>
        <v>689957.8</v>
      </c>
      <c r="G13" s="269">
        <f t="shared" si="1"/>
        <v>689957.8</v>
      </c>
      <c r="H13" s="270">
        <v>689957.8</v>
      </c>
      <c r="I13" s="270">
        <v>689957.8</v>
      </c>
      <c r="J13" s="270">
        <v>0</v>
      </c>
      <c r="K13" s="270">
        <v>0</v>
      </c>
      <c r="L13" s="270">
        <v>0</v>
      </c>
      <c r="M13" s="270">
        <v>0</v>
      </c>
      <c r="N13" s="275">
        <v>0</v>
      </c>
      <c r="O13" s="269">
        <v>0</v>
      </c>
      <c r="P13" s="275">
        <v>0</v>
      </c>
      <c r="Q13" s="269">
        <v>0</v>
      </c>
      <c r="R13" s="275">
        <v>0</v>
      </c>
      <c r="S13" s="269">
        <v>0</v>
      </c>
      <c r="T13" s="270">
        <v>0</v>
      </c>
      <c r="U13" s="285">
        <v>0</v>
      </c>
      <c r="V13" s="106">
        <v>0</v>
      </c>
      <c r="W13" s="286">
        <v>0</v>
      </c>
    </row>
    <row r="14" spans="1:23" ht="21.75" customHeight="1">
      <c r="A14" s="58" t="s">
        <v>94</v>
      </c>
      <c r="B14" s="58" t="s">
        <v>95</v>
      </c>
      <c r="C14" s="58" t="s">
        <v>92</v>
      </c>
      <c r="D14" s="58" t="s">
        <v>90</v>
      </c>
      <c r="E14" s="58" t="s">
        <v>99</v>
      </c>
      <c r="F14" s="253">
        <f t="shared" si="0"/>
        <v>275983.12</v>
      </c>
      <c r="G14" s="269">
        <f t="shared" si="1"/>
        <v>275983.12</v>
      </c>
      <c r="H14" s="270">
        <v>275983.12</v>
      </c>
      <c r="I14" s="270">
        <v>275983.12</v>
      </c>
      <c r="J14" s="270">
        <v>0</v>
      </c>
      <c r="K14" s="270">
        <v>0</v>
      </c>
      <c r="L14" s="270">
        <v>0</v>
      </c>
      <c r="M14" s="270">
        <v>0</v>
      </c>
      <c r="N14" s="275">
        <v>0</v>
      </c>
      <c r="O14" s="269">
        <v>0</v>
      </c>
      <c r="P14" s="275">
        <v>0</v>
      </c>
      <c r="Q14" s="269">
        <v>0</v>
      </c>
      <c r="R14" s="275">
        <v>0</v>
      </c>
      <c r="S14" s="269">
        <v>0</v>
      </c>
      <c r="T14" s="270">
        <v>0</v>
      </c>
      <c r="U14" s="285">
        <v>0</v>
      </c>
      <c r="V14" s="106">
        <v>0</v>
      </c>
      <c r="W14" s="286">
        <v>0</v>
      </c>
    </row>
    <row r="15" spans="1:23" ht="21.75" customHeight="1">
      <c r="A15" s="58" t="s">
        <v>100</v>
      </c>
      <c r="B15" s="58" t="s">
        <v>101</v>
      </c>
      <c r="C15" s="58" t="s">
        <v>88</v>
      </c>
      <c r="D15" s="58" t="s">
        <v>90</v>
      </c>
      <c r="E15" s="58" t="s">
        <v>102</v>
      </c>
      <c r="F15" s="253">
        <f t="shared" si="0"/>
        <v>197708.4</v>
      </c>
      <c r="G15" s="269">
        <f t="shared" si="1"/>
        <v>197708.4</v>
      </c>
      <c r="H15" s="270">
        <v>197708.4</v>
      </c>
      <c r="I15" s="270">
        <v>197708.4</v>
      </c>
      <c r="J15" s="270">
        <v>0</v>
      </c>
      <c r="K15" s="270">
        <v>0</v>
      </c>
      <c r="L15" s="270">
        <v>0</v>
      </c>
      <c r="M15" s="270">
        <v>0</v>
      </c>
      <c r="N15" s="275">
        <v>0</v>
      </c>
      <c r="O15" s="269">
        <v>0</v>
      </c>
      <c r="P15" s="275">
        <v>0</v>
      </c>
      <c r="Q15" s="269">
        <v>0</v>
      </c>
      <c r="R15" s="275">
        <v>0</v>
      </c>
      <c r="S15" s="269">
        <v>0</v>
      </c>
      <c r="T15" s="270">
        <v>0</v>
      </c>
      <c r="U15" s="285">
        <v>0</v>
      </c>
      <c r="V15" s="106">
        <v>0</v>
      </c>
      <c r="W15" s="286">
        <v>0</v>
      </c>
    </row>
    <row r="16" spans="1:23" ht="21.75" customHeight="1">
      <c r="A16" s="58" t="s">
        <v>103</v>
      </c>
      <c r="B16" s="58" t="s">
        <v>89</v>
      </c>
      <c r="C16" s="58" t="s">
        <v>88</v>
      </c>
      <c r="D16" s="58" t="s">
        <v>90</v>
      </c>
      <c r="E16" s="58" t="s">
        <v>104</v>
      </c>
      <c r="F16" s="253">
        <f t="shared" si="0"/>
        <v>652919.1</v>
      </c>
      <c r="G16" s="269">
        <f t="shared" si="1"/>
        <v>652919.1</v>
      </c>
      <c r="H16" s="270">
        <v>652919.1</v>
      </c>
      <c r="I16" s="270">
        <v>652919.1</v>
      </c>
      <c r="J16" s="270">
        <v>0</v>
      </c>
      <c r="K16" s="270">
        <v>0</v>
      </c>
      <c r="L16" s="270">
        <v>0</v>
      </c>
      <c r="M16" s="270">
        <v>0</v>
      </c>
      <c r="N16" s="275">
        <v>0</v>
      </c>
      <c r="O16" s="269">
        <v>0</v>
      </c>
      <c r="P16" s="275">
        <v>0</v>
      </c>
      <c r="Q16" s="269">
        <v>0</v>
      </c>
      <c r="R16" s="275">
        <v>0</v>
      </c>
      <c r="S16" s="269">
        <v>0</v>
      </c>
      <c r="T16" s="270">
        <v>0</v>
      </c>
      <c r="U16" s="285">
        <v>0</v>
      </c>
      <c r="V16" s="106">
        <v>0</v>
      </c>
      <c r="W16" s="286">
        <v>0</v>
      </c>
    </row>
    <row r="17" spans="1:23" ht="21.75" customHeight="1">
      <c r="A17" s="58" t="s">
        <v>105</v>
      </c>
      <c r="B17" s="58" t="s">
        <v>89</v>
      </c>
      <c r="C17" s="58" t="s">
        <v>106</v>
      </c>
      <c r="D17" s="58" t="s">
        <v>90</v>
      </c>
      <c r="E17" s="58" t="s">
        <v>107</v>
      </c>
      <c r="F17" s="253">
        <f t="shared" si="0"/>
        <v>708050</v>
      </c>
      <c r="G17" s="269">
        <f t="shared" si="1"/>
        <v>708050</v>
      </c>
      <c r="H17" s="270">
        <v>708050</v>
      </c>
      <c r="I17" s="270">
        <v>708050</v>
      </c>
      <c r="J17" s="270">
        <v>0</v>
      </c>
      <c r="K17" s="270">
        <v>0</v>
      </c>
      <c r="L17" s="270">
        <v>0</v>
      </c>
      <c r="M17" s="270">
        <v>0</v>
      </c>
      <c r="N17" s="275">
        <v>0</v>
      </c>
      <c r="O17" s="269">
        <v>0</v>
      </c>
      <c r="P17" s="275">
        <v>0</v>
      </c>
      <c r="Q17" s="269">
        <v>0</v>
      </c>
      <c r="R17" s="275">
        <v>0</v>
      </c>
      <c r="S17" s="269">
        <v>0</v>
      </c>
      <c r="T17" s="270">
        <v>0</v>
      </c>
      <c r="U17" s="285">
        <v>0</v>
      </c>
      <c r="V17" s="106">
        <v>0</v>
      </c>
      <c r="W17" s="286">
        <v>0</v>
      </c>
    </row>
    <row r="18" spans="1:23" ht="21.75" customHeight="1">
      <c r="A18" s="58" t="s">
        <v>56</v>
      </c>
      <c r="B18" s="58" t="s">
        <v>56</v>
      </c>
      <c r="C18" s="58" t="s">
        <v>56</v>
      </c>
      <c r="D18" s="58" t="s">
        <v>108</v>
      </c>
      <c r="E18" s="58" t="s">
        <v>109</v>
      </c>
      <c r="F18" s="253">
        <f t="shared" si="0"/>
        <v>5344905.38</v>
      </c>
      <c r="G18" s="269">
        <f t="shared" si="1"/>
        <v>5344905.38</v>
      </c>
      <c r="H18" s="270">
        <v>5344905.38</v>
      </c>
      <c r="I18" s="270">
        <v>4344905.38</v>
      </c>
      <c r="J18" s="270">
        <v>0</v>
      </c>
      <c r="K18" s="270">
        <v>0</v>
      </c>
      <c r="L18" s="270">
        <v>0</v>
      </c>
      <c r="M18" s="270">
        <v>1000000</v>
      </c>
      <c r="N18" s="275">
        <v>0</v>
      </c>
      <c r="O18" s="269">
        <v>0</v>
      </c>
      <c r="P18" s="275">
        <v>0</v>
      </c>
      <c r="Q18" s="269">
        <v>0</v>
      </c>
      <c r="R18" s="275">
        <v>0</v>
      </c>
      <c r="S18" s="269">
        <v>0</v>
      </c>
      <c r="T18" s="270">
        <v>0</v>
      </c>
      <c r="U18" s="285">
        <v>0</v>
      </c>
      <c r="V18" s="106">
        <v>0</v>
      </c>
      <c r="W18" s="286">
        <v>0</v>
      </c>
    </row>
    <row r="19" spans="1:23" ht="21.75" customHeight="1">
      <c r="A19" s="58" t="s">
        <v>87</v>
      </c>
      <c r="B19" s="58" t="s">
        <v>88</v>
      </c>
      <c r="C19" s="58" t="s">
        <v>89</v>
      </c>
      <c r="D19" s="58" t="s">
        <v>110</v>
      </c>
      <c r="E19" s="58" t="s">
        <v>91</v>
      </c>
      <c r="F19" s="253">
        <f t="shared" si="0"/>
        <v>1224813.2</v>
      </c>
      <c r="G19" s="269">
        <f t="shared" si="1"/>
        <v>1224813.2</v>
      </c>
      <c r="H19" s="270">
        <v>1224813.2</v>
      </c>
      <c r="I19" s="270">
        <v>224813.2</v>
      </c>
      <c r="J19" s="270">
        <v>0</v>
      </c>
      <c r="K19" s="270">
        <v>0</v>
      </c>
      <c r="L19" s="270">
        <v>0</v>
      </c>
      <c r="M19" s="270">
        <v>1000000</v>
      </c>
      <c r="N19" s="275">
        <v>0</v>
      </c>
      <c r="O19" s="269">
        <v>0</v>
      </c>
      <c r="P19" s="275">
        <v>0</v>
      </c>
      <c r="Q19" s="269">
        <v>0</v>
      </c>
      <c r="R19" s="275">
        <v>0</v>
      </c>
      <c r="S19" s="269">
        <v>0</v>
      </c>
      <c r="T19" s="270">
        <v>0</v>
      </c>
      <c r="U19" s="285">
        <v>0</v>
      </c>
      <c r="V19" s="106">
        <v>0</v>
      </c>
      <c r="W19" s="286">
        <v>0</v>
      </c>
    </row>
    <row r="20" spans="1:23" ht="21.75" customHeight="1">
      <c r="A20" s="58" t="s">
        <v>87</v>
      </c>
      <c r="B20" s="58" t="s">
        <v>88</v>
      </c>
      <c r="C20" s="58" t="s">
        <v>111</v>
      </c>
      <c r="D20" s="58" t="s">
        <v>110</v>
      </c>
      <c r="E20" s="58" t="s">
        <v>112</v>
      </c>
      <c r="F20" s="253">
        <f t="shared" si="0"/>
        <v>2617063.7</v>
      </c>
      <c r="G20" s="269">
        <f t="shared" si="1"/>
        <v>2617063.7</v>
      </c>
      <c r="H20" s="270">
        <v>2617063.7</v>
      </c>
      <c r="I20" s="270">
        <v>2617063.7</v>
      </c>
      <c r="J20" s="270">
        <v>0</v>
      </c>
      <c r="K20" s="270">
        <v>0</v>
      </c>
      <c r="L20" s="270">
        <v>0</v>
      </c>
      <c r="M20" s="270">
        <v>0</v>
      </c>
      <c r="N20" s="275">
        <v>0</v>
      </c>
      <c r="O20" s="269">
        <v>0</v>
      </c>
      <c r="P20" s="275">
        <v>0</v>
      </c>
      <c r="Q20" s="269">
        <v>0</v>
      </c>
      <c r="R20" s="275">
        <v>0</v>
      </c>
      <c r="S20" s="269">
        <v>0</v>
      </c>
      <c r="T20" s="270">
        <v>0</v>
      </c>
      <c r="U20" s="285">
        <v>0</v>
      </c>
      <c r="V20" s="106">
        <v>0</v>
      </c>
      <c r="W20" s="286">
        <v>0</v>
      </c>
    </row>
    <row r="21" spans="1:23" ht="21.75" customHeight="1">
      <c r="A21" s="58" t="s">
        <v>87</v>
      </c>
      <c r="B21" s="58" t="s">
        <v>88</v>
      </c>
      <c r="C21" s="58" t="s">
        <v>106</v>
      </c>
      <c r="D21" s="58" t="s">
        <v>110</v>
      </c>
      <c r="E21" s="58" t="s">
        <v>113</v>
      </c>
      <c r="F21" s="253">
        <f t="shared" si="0"/>
        <v>500000</v>
      </c>
      <c r="G21" s="269">
        <f t="shared" si="1"/>
        <v>500000</v>
      </c>
      <c r="H21" s="270">
        <v>500000</v>
      </c>
      <c r="I21" s="270">
        <v>500000</v>
      </c>
      <c r="J21" s="270">
        <v>0</v>
      </c>
      <c r="K21" s="270">
        <v>0</v>
      </c>
      <c r="L21" s="270">
        <v>0</v>
      </c>
      <c r="M21" s="270">
        <v>0</v>
      </c>
      <c r="N21" s="275">
        <v>0</v>
      </c>
      <c r="O21" s="269">
        <v>0</v>
      </c>
      <c r="P21" s="275">
        <v>0</v>
      </c>
      <c r="Q21" s="269">
        <v>0</v>
      </c>
      <c r="R21" s="275">
        <v>0</v>
      </c>
      <c r="S21" s="269">
        <v>0</v>
      </c>
      <c r="T21" s="270">
        <v>0</v>
      </c>
      <c r="U21" s="285">
        <v>0</v>
      </c>
      <c r="V21" s="106">
        <v>0</v>
      </c>
      <c r="W21" s="286">
        <v>0</v>
      </c>
    </row>
    <row r="22" spans="1:23" ht="21.75" customHeight="1">
      <c r="A22" s="58" t="s">
        <v>94</v>
      </c>
      <c r="B22" s="58" t="s">
        <v>95</v>
      </c>
      <c r="C22" s="58" t="s">
        <v>95</v>
      </c>
      <c r="D22" s="58" t="s">
        <v>110</v>
      </c>
      <c r="E22" s="58" t="s">
        <v>98</v>
      </c>
      <c r="F22" s="253">
        <f t="shared" si="0"/>
        <v>435890</v>
      </c>
      <c r="G22" s="269">
        <f t="shared" si="1"/>
        <v>435890</v>
      </c>
      <c r="H22" s="270">
        <v>435890</v>
      </c>
      <c r="I22" s="270">
        <v>435890</v>
      </c>
      <c r="J22" s="270">
        <v>0</v>
      </c>
      <c r="K22" s="270">
        <v>0</v>
      </c>
      <c r="L22" s="270">
        <v>0</v>
      </c>
      <c r="M22" s="270">
        <v>0</v>
      </c>
      <c r="N22" s="275">
        <v>0</v>
      </c>
      <c r="O22" s="269">
        <v>0</v>
      </c>
      <c r="P22" s="275">
        <v>0</v>
      </c>
      <c r="Q22" s="269">
        <v>0</v>
      </c>
      <c r="R22" s="275">
        <v>0</v>
      </c>
      <c r="S22" s="269">
        <v>0</v>
      </c>
      <c r="T22" s="270">
        <v>0</v>
      </c>
      <c r="U22" s="285">
        <v>0</v>
      </c>
      <c r="V22" s="106">
        <v>0</v>
      </c>
      <c r="W22" s="286">
        <v>0</v>
      </c>
    </row>
    <row r="23" spans="1:23" ht="21.75" customHeight="1">
      <c r="A23" s="58" t="s">
        <v>94</v>
      </c>
      <c r="B23" s="58" t="s">
        <v>95</v>
      </c>
      <c r="C23" s="58" t="s">
        <v>92</v>
      </c>
      <c r="D23" s="58" t="s">
        <v>110</v>
      </c>
      <c r="E23" s="58" t="s">
        <v>99</v>
      </c>
      <c r="F23" s="253">
        <f t="shared" si="0"/>
        <v>174356</v>
      </c>
      <c r="G23" s="269">
        <f t="shared" si="1"/>
        <v>174356</v>
      </c>
      <c r="H23" s="270">
        <v>174356</v>
      </c>
      <c r="I23" s="270">
        <v>174356</v>
      </c>
      <c r="J23" s="270">
        <v>0</v>
      </c>
      <c r="K23" s="270">
        <v>0</v>
      </c>
      <c r="L23" s="270">
        <v>0</v>
      </c>
      <c r="M23" s="270">
        <v>0</v>
      </c>
      <c r="N23" s="275">
        <v>0</v>
      </c>
      <c r="O23" s="269">
        <v>0</v>
      </c>
      <c r="P23" s="275">
        <v>0</v>
      </c>
      <c r="Q23" s="269">
        <v>0</v>
      </c>
      <c r="R23" s="275">
        <v>0</v>
      </c>
      <c r="S23" s="269">
        <v>0</v>
      </c>
      <c r="T23" s="270">
        <v>0</v>
      </c>
      <c r="U23" s="285">
        <v>0</v>
      </c>
      <c r="V23" s="106">
        <v>0</v>
      </c>
      <c r="W23" s="286">
        <v>0</v>
      </c>
    </row>
    <row r="24" spans="1:23" ht="21.75" customHeight="1">
      <c r="A24" s="58" t="s">
        <v>94</v>
      </c>
      <c r="B24" s="58" t="s">
        <v>95</v>
      </c>
      <c r="C24" s="58" t="s">
        <v>106</v>
      </c>
      <c r="D24" s="58" t="s">
        <v>110</v>
      </c>
      <c r="E24" s="58" t="s">
        <v>114</v>
      </c>
      <c r="F24" s="253">
        <f t="shared" si="0"/>
        <v>18400</v>
      </c>
      <c r="G24" s="269">
        <f t="shared" si="1"/>
        <v>18400</v>
      </c>
      <c r="H24" s="270">
        <v>18400</v>
      </c>
      <c r="I24" s="270">
        <v>18400</v>
      </c>
      <c r="J24" s="270">
        <v>0</v>
      </c>
      <c r="K24" s="270">
        <v>0</v>
      </c>
      <c r="L24" s="270">
        <v>0</v>
      </c>
      <c r="M24" s="270">
        <v>0</v>
      </c>
      <c r="N24" s="275">
        <v>0</v>
      </c>
      <c r="O24" s="269">
        <v>0</v>
      </c>
      <c r="P24" s="275">
        <v>0</v>
      </c>
      <c r="Q24" s="269">
        <v>0</v>
      </c>
      <c r="R24" s="275">
        <v>0</v>
      </c>
      <c r="S24" s="269">
        <v>0</v>
      </c>
      <c r="T24" s="270">
        <v>0</v>
      </c>
      <c r="U24" s="285">
        <v>0</v>
      </c>
      <c r="V24" s="106">
        <v>0</v>
      </c>
      <c r="W24" s="286">
        <v>0</v>
      </c>
    </row>
    <row r="25" spans="1:23" ht="21.75" customHeight="1">
      <c r="A25" s="58" t="s">
        <v>100</v>
      </c>
      <c r="B25" s="58" t="s">
        <v>101</v>
      </c>
      <c r="C25" s="58" t="s">
        <v>89</v>
      </c>
      <c r="D25" s="58" t="s">
        <v>110</v>
      </c>
      <c r="E25" s="58" t="s">
        <v>115</v>
      </c>
      <c r="F25" s="253">
        <f t="shared" si="0"/>
        <v>112224.96</v>
      </c>
      <c r="G25" s="269">
        <f t="shared" si="1"/>
        <v>112224.96</v>
      </c>
      <c r="H25" s="270">
        <v>112224.96</v>
      </c>
      <c r="I25" s="270">
        <v>112224.96</v>
      </c>
      <c r="J25" s="270">
        <v>0</v>
      </c>
      <c r="K25" s="270">
        <v>0</v>
      </c>
      <c r="L25" s="270">
        <v>0</v>
      </c>
      <c r="M25" s="270">
        <v>0</v>
      </c>
      <c r="N25" s="275">
        <v>0</v>
      </c>
      <c r="O25" s="269">
        <v>0</v>
      </c>
      <c r="P25" s="275">
        <v>0</v>
      </c>
      <c r="Q25" s="269">
        <v>0</v>
      </c>
      <c r="R25" s="275">
        <v>0</v>
      </c>
      <c r="S25" s="269">
        <v>0</v>
      </c>
      <c r="T25" s="270">
        <v>0</v>
      </c>
      <c r="U25" s="285">
        <v>0</v>
      </c>
      <c r="V25" s="106">
        <v>0</v>
      </c>
      <c r="W25" s="286">
        <v>0</v>
      </c>
    </row>
    <row r="26" spans="1:23" ht="21.75" customHeight="1">
      <c r="A26" s="58" t="s">
        <v>103</v>
      </c>
      <c r="B26" s="58" t="s">
        <v>89</v>
      </c>
      <c r="C26" s="58" t="s">
        <v>88</v>
      </c>
      <c r="D26" s="58" t="s">
        <v>110</v>
      </c>
      <c r="E26" s="58" t="s">
        <v>104</v>
      </c>
      <c r="F26" s="253">
        <f t="shared" si="0"/>
        <v>262157.52</v>
      </c>
      <c r="G26" s="269">
        <f t="shared" si="1"/>
        <v>262157.52</v>
      </c>
      <c r="H26" s="270">
        <v>262157.52</v>
      </c>
      <c r="I26" s="270">
        <v>262157.52</v>
      </c>
      <c r="J26" s="270">
        <v>0</v>
      </c>
      <c r="K26" s="270">
        <v>0</v>
      </c>
      <c r="L26" s="270">
        <v>0</v>
      </c>
      <c r="M26" s="270">
        <v>0</v>
      </c>
      <c r="N26" s="275">
        <v>0</v>
      </c>
      <c r="O26" s="269">
        <v>0</v>
      </c>
      <c r="P26" s="275">
        <v>0</v>
      </c>
      <c r="Q26" s="269">
        <v>0</v>
      </c>
      <c r="R26" s="275">
        <v>0</v>
      </c>
      <c r="S26" s="269">
        <v>0</v>
      </c>
      <c r="T26" s="270">
        <v>0</v>
      </c>
      <c r="U26" s="285">
        <v>0</v>
      </c>
      <c r="V26" s="106">
        <v>0</v>
      </c>
      <c r="W26" s="286">
        <v>0</v>
      </c>
    </row>
    <row r="27" spans="1:23" ht="21.75" customHeight="1">
      <c r="A27" s="58" t="s">
        <v>56</v>
      </c>
      <c r="B27" s="58" t="s">
        <v>56</v>
      </c>
      <c r="C27" s="58" t="s">
        <v>56</v>
      </c>
      <c r="D27" s="58" t="s">
        <v>116</v>
      </c>
      <c r="E27" s="58" t="s">
        <v>117</v>
      </c>
      <c r="F27" s="253">
        <f t="shared" si="0"/>
        <v>2366615.74</v>
      </c>
      <c r="G27" s="269">
        <f t="shared" si="1"/>
        <v>2366615.74</v>
      </c>
      <c r="H27" s="270">
        <v>2366615.74</v>
      </c>
      <c r="I27" s="270">
        <v>2366615.74</v>
      </c>
      <c r="J27" s="270">
        <v>0</v>
      </c>
      <c r="K27" s="270">
        <v>0</v>
      </c>
      <c r="L27" s="270">
        <v>0</v>
      </c>
      <c r="M27" s="270">
        <v>0</v>
      </c>
      <c r="N27" s="275">
        <v>0</v>
      </c>
      <c r="O27" s="269">
        <v>0</v>
      </c>
      <c r="P27" s="275">
        <v>0</v>
      </c>
      <c r="Q27" s="269">
        <v>0</v>
      </c>
      <c r="R27" s="275">
        <v>0</v>
      </c>
      <c r="S27" s="269">
        <v>0</v>
      </c>
      <c r="T27" s="270">
        <v>0</v>
      </c>
      <c r="U27" s="285">
        <v>0</v>
      </c>
      <c r="V27" s="106">
        <v>0</v>
      </c>
      <c r="W27" s="286">
        <v>0</v>
      </c>
    </row>
    <row r="28" spans="1:23" ht="21.75" customHeight="1">
      <c r="A28" s="58" t="s">
        <v>87</v>
      </c>
      <c r="B28" s="58" t="s">
        <v>88</v>
      </c>
      <c r="C28" s="58" t="s">
        <v>106</v>
      </c>
      <c r="D28" s="58" t="s">
        <v>118</v>
      </c>
      <c r="E28" s="58" t="s">
        <v>113</v>
      </c>
      <c r="F28" s="253">
        <f t="shared" si="0"/>
        <v>1800136.14</v>
      </c>
      <c r="G28" s="269">
        <f t="shared" si="1"/>
        <v>1800136.14</v>
      </c>
      <c r="H28" s="270">
        <v>1800136.14</v>
      </c>
      <c r="I28" s="270">
        <v>1800136.14</v>
      </c>
      <c r="J28" s="270">
        <v>0</v>
      </c>
      <c r="K28" s="270">
        <v>0</v>
      </c>
      <c r="L28" s="270">
        <v>0</v>
      </c>
      <c r="M28" s="270">
        <v>0</v>
      </c>
      <c r="N28" s="275">
        <v>0</v>
      </c>
      <c r="O28" s="269">
        <v>0</v>
      </c>
      <c r="P28" s="275">
        <v>0</v>
      </c>
      <c r="Q28" s="269">
        <v>0</v>
      </c>
      <c r="R28" s="275">
        <v>0</v>
      </c>
      <c r="S28" s="269">
        <v>0</v>
      </c>
      <c r="T28" s="270">
        <v>0</v>
      </c>
      <c r="U28" s="285">
        <v>0</v>
      </c>
      <c r="V28" s="106">
        <v>0</v>
      </c>
      <c r="W28" s="286">
        <v>0</v>
      </c>
    </row>
    <row r="29" spans="1:23" ht="21.75" customHeight="1">
      <c r="A29" s="58" t="s">
        <v>94</v>
      </c>
      <c r="B29" s="58" t="s">
        <v>95</v>
      </c>
      <c r="C29" s="58" t="s">
        <v>95</v>
      </c>
      <c r="D29" s="58" t="s">
        <v>118</v>
      </c>
      <c r="E29" s="58" t="s">
        <v>98</v>
      </c>
      <c r="F29" s="253">
        <f t="shared" si="0"/>
        <v>246149</v>
      </c>
      <c r="G29" s="269">
        <f t="shared" si="1"/>
        <v>246149</v>
      </c>
      <c r="H29" s="270">
        <v>246149</v>
      </c>
      <c r="I29" s="270">
        <v>246149</v>
      </c>
      <c r="J29" s="270">
        <v>0</v>
      </c>
      <c r="K29" s="270">
        <v>0</v>
      </c>
      <c r="L29" s="270">
        <v>0</v>
      </c>
      <c r="M29" s="270">
        <v>0</v>
      </c>
      <c r="N29" s="275">
        <v>0</v>
      </c>
      <c r="O29" s="269">
        <v>0</v>
      </c>
      <c r="P29" s="275">
        <v>0</v>
      </c>
      <c r="Q29" s="269">
        <v>0</v>
      </c>
      <c r="R29" s="275">
        <v>0</v>
      </c>
      <c r="S29" s="269">
        <v>0</v>
      </c>
      <c r="T29" s="270">
        <v>0</v>
      </c>
      <c r="U29" s="285">
        <v>0</v>
      </c>
      <c r="V29" s="106">
        <v>0</v>
      </c>
      <c r="W29" s="286">
        <v>0</v>
      </c>
    </row>
    <row r="30" spans="1:23" ht="21.75" customHeight="1">
      <c r="A30" s="58" t="s">
        <v>94</v>
      </c>
      <c r="B30" s="58" t="s">
        <v>95</v>
      </c>
      <c r="C30" s="58" t="s">
        <v>92</v>
      </c>
      <c r="D30" s="58" t="s">
        <v>118</v>
      </c>
      <c r="E30" s="58" t="s">
        <v>99</v>
      </c>
      <c r="F30" s="253">
        <f t="shared" si="0"/>
        <v>98459.6</v>
      </c>
      <c r="G30" s="269">
        <f t="shared" si="1"/>
        <v>98459.6</v>
      </c>
      <c r="H30" s="270">
        <v>98459.6</v>
      </c>
      <c r="I30" s="270">
        <v>98459.6</v>
      </c>
      <c r="J30" s="270">
        <v>0</v>
      </c>
      <c r="K30" s="270">
        <v>0</v>
      </c>
      <c r="L30" s="270">
        <v>0</v>
      </c>
      <c r="M30" s="270">
        <v>0</v>
      </c>
      <c r="N30" s="275">
        <v>0</v>
      </c>
      <c r="O30" s="269">
        <v>0</v>
      </c>
      <c r="P30" s="275">
        <v>0</v>
      </c>
      <c r="Q30" s="269">
        <v>0</v>
      </c>
      <c r="R30" s="275">
        <v>0</v>
      </c>
      <c r="S30" s="269">
        <v>0</v>
      </c>
      <c r="T30" s="270">
        <v>0</v>
      </c>
      <c r="U30" s="285">
        <v>0</v>
      </c>
      <c r="V30" s="106">
        <v>0</v>
      </c>
      <c r="W30" s="286">
        <v>0</v>
      </c>
    </row>
    <row r="31" spans="1:23" ht="21.75" customHeight="1">
      <c r="A31" s="58" t="s">
        <v>94</v>
      </c>
      <c r="B31" s="58" t="s">
        <v>95</v>
      </c>
      <c r="C31" s="58" t="s">
        <v>106</v>
      </c>
      <c r="D31" s="58" t="s">
        <v>118</v>
      </c>
      <c r="E31" s="58" t="s">
        <v>114</v>
      </c>
      <c r="F31" s="253">
        <f t="shared" si="0"/>
        <v>10800</v>
      </c>
      <c r="G31" s="269">
        <f t="shared" si="1"/>
        <v>10800</v>
      </c>
      <c r="H31" s="270">
        <v>10800</v>
      </c>
      <c r="I31" s="270">
        <v>10800</v>
      </c>
      <c r="J31" s="270">
        <v>0</v>
      </c>
      <c r="K31" s="270">
        <v>0</v>
      </c>
      <c r="L31" s="270">
        <v>0</v>
      </c>
      <c r="M31" s="270">
        <v>0</v>
      </c>
      <c r="N31" s="275">
        <v>0</v>
      </c>
      <c r="O31" s="269">
        <v>0</v>
      </c>
      <c r="P31" s="275">
        <v>0</v>
      </c>
      <c r="Q31" s="269">
        <v>0</v>
      </c>
      <c r="R31" s="275">
        <v>0</v>
      </c>
      <c r="S31" s="269">
        <v>0</v>
      </c>
      <c r="T31" s="270">
        <v>0</v>
      </c>
      <c r="U31" s="285">
        <v>0</v>
      </c>
      <c r="V31" s="106">
        <v>0</v>
      </c>
      <c r="W31" s="286">
        <v>0</v>
      </c>
    </row>
    <row r="32" spans="1:23" ht="21.75" customHeight="1">
      <c r="A32" s="58" t="s">
        <v>100</v>
      </c>
      <c r="B32" s="58" t="s">
        <v>101</v>
      </c>
      <c r="C32" s="58" t="s">
        <v>89</v>
      </c>
      <c r="D32" s="58" t="s">
        <v>118</v>
      </c>
      <c r="E32" s="58" t="s">
        <v>115</v>
      </c>
      <c r="F32" s="253">
        <f t="shared" si="0"/>
        <v>63381.6</v>
      </c>
      <c r="G32" s="269">
        <f t="shared" si="1"/>
        <v>63381.6</v>
      </c>
      <c r="H32" s="270">
        <v>63381.6</v>
      </c>
      <c r="I32" s="270">
        <v>63381.6</v>
      </c>
      <c r="J32" s="270">
        <v>0</v>
      </c>
      <c r="K32" s="270">
        <v>0</v>
      </c>
      <c r="L32" s="270">
        <v>0</v>
      </c>
      <c r="M32" s="270">
        <v>0</v>
      </c>
      <c r="N32" s="275">
        <v>0</v>
      </c>
      <c r="O32" s="269">
        <v>0</v>
      </c>
      <c r="P32" s="275">
        <v>0</v>
      </c>
      <c r="Q32" s="269">
        <v>0</v>
      </c>
      <c r="R32" s="275">
        <v>0</v>
      </c>
      <c r="S32" s="269">
        <v>0</v>
      </c>
      <c r="T32" s="270">
        <v>0</v>
      </c>
      <c r="U32" s="285">
        <v>0</v>
      </c>
      <c r="V32" s="106">
        <v>0</v>
      </c>
      <c r="W32" s="286">
        <v>0</v>
      </c>
    </row>
    <row r="33" spans="1:23" ht="21.75" customHeight="1">
      <c r="A33" s="58" t="s">
        <v>103</v>
      </c>
      <c r="B33" s="58" t="s">
        <v>89</v>
      </c>
      <c r="C33" s="58" t="s">
        <v>88</v>
      </c>
      <c r="D33" s="58" t="s">
        <v>118</v>
      </c>
      <c r="E33" s="58" t="s">
        <v>104</v>
      </c>
      <c r="F33" s="253">
        <f t="shared" si="0"/>
        <v>147689.4</v>
      </c>
      <c r="G33" s="269">
        <f t="shared" si="1"/>
        <v>147689.4</v>
      </c>
      <c r="H33" s="270">
        <v>147689.4</v>
      </c>
      <c r="I33" s="270">
        <v>147689.4</v>
      </c>
      <c r="J33" s="270">
        <v>0</v>
      </c>
      <c r="K33" s="270">
        <v>0</v>
      </c>
      <c r="L33" s="270">
        <v>0</v>
      </c>
      <c r="M33" s="270">
        <v>0</v>
      </c>
      <c r="N33" s="275">
        <v>0</v>
      </c>
      <c r="O33" s="269">
        <v>0</v>
      </c>
      <c r="P33" s="275">
        <v>0</v>
      </c>
      <c r="Q33" s="269">
        <v>0</v>
      </c>
      <c r="R33" s="275">
        <v>0</v>
      </c>
      <c r="S33" s="269">
        <v>0</v>
      </c>
      <c r="T33" s="270">
        <v>0</v>
      </c>
      <c r="U33" s="285">
        <v>0</v>
      </c>
      <c r="V33" s="106">
        <v>0</v>
      </c>
      <c r="W33" s="286">
        <v>0</v>
      </c>
    </row>
    <row r="34" spans="1:23" ht="21.75" customHeight="1">
      <c r="A34" s="58" t="s">
        <v>56</v>
      </c>
      <c r="B34" s="58" t="s">
        <v>56</v>
      </c>
      <c r="C34" s="58" t="s">
        <v>56</v>
      </c>
      <c r="D34" s="58" t="s">
        <v>119</v>
      </c>
      <c r="E34" s="58" t="s">
        <v>120</v>
      </c>
      <c r="F34" s="253">
        <f t="shared" si="0"/>
        <v>5497477.21</v>
      </c>
      <c r="G34" s="269">
        <f t="shared" si="1"/>
        <v>5497477.21</v>
      </c>
      <c r="H34" s="270">
        <v>5497477.21</v>
      </c>
      <c r="I34" s="270">
        <v>5497477.21</v>
      </c>
      <c r="J34" s="270">
        <v>0</v>
      </c>
      <c r="K34" s="270">
        <v>0</v>
      </c>
      <c r="L34" s="270">
        <v>0</v>
      </c>
      <c r="M34" s="270">
        <v>0</v>
      </c>
      <c r="N34" s="275">
        <v>0</v>
      </c>
      <c r="O34" s="269">
        <v>0</v>
      </c>
      <c r="P34" s="275">
        <v>0</v>
      </c>
      <c r="Q34" s="269">
        <v>0</v>
      </c>
      <c r="R34" s="275">
        <v>0</v>
      </c>
      <c r="S34" s="269">
        <v>0</v>
      </c>
      <c r="T34" s="270">
        <v>0</v>
      </c>
      <c r="U34" s="285">
        <v>0</v>
      </c>
      <c r="V34" s="106">
        <v>0</v>
      </c>
      <c r="W34" s="286">
        <v>0</v>
      </c>
    </row>
    <row r="35" spans="1:23" ht="21.75" customHeight="1">
      <c r="A35" s="58" t="s">
        <v>87</v>
      </c>
      <c r="B35" s="58" t="s">
        <v>88</v>
      </c>
      <c r="C35" s="58" t="s">
        <v>89</v>
      </c>
      <c r="D35" s="58" t="s">
        <v>121</v>
      </c>
      <c r="E35" s="58" t="s">
        <v>91</v>
      </c>
      <c r="F35" s="253">
        <f t="shared" si="0"/>
        <v>2188070</v>
      </c>
      <c r="G35" s="269">
        <f t="shared" si="1"/>
        <v>2188070</v>
      </c>
      <c r="H35" s="270">
        <v>2188070</v>
      </c>
      <c r="I35" s="270">
        <v>2188070</v>
      </c>
      <c r="J35" s="270">
        <v>0</v>
      </c>
      <c r="K35" s="270">
        <v>0</v>
      </c>
      <c r="L35" s="270">
        <v>0</v>
      </c>
      <c r="M35" s="270">
        <v>0</v>
      </c>
      <c r="N35" s="275">
        <v>0</v>
      </c>
      <c r="O35" s="269">
        <v>0</v>
      </c>
      <c r="P35" s="275">
        <v>0</v>
      </c>
      <c r="Q35" s="269">
        <v>0</v>
      </c>
      <c r="R35" s="275">
        <v>0</v>
      </c>
      <c r="S35" s="269">
        <v>0</v>
      </c>
      <c r="T35" s="270">
        <v>0</v>
      </c>
      <c r="U35" s="285">
        <v>0</v>
      </c>
      <c r="V35" s="106">
        <v>0</v>
      </c>
      <c r="W35" s="286">
        <v>0</v>
      </c>
    </row>
    <row r="36" spans="1:23" ht="21.75" customHeight="1">
      <c r="A36" s="58" t="s">
        <v>87</v>
      </c>
      <c r="B36" s="58" t="s">
        <v>88</v>
      </c>
      <c r="C36" s="58" t="s">
        <v>96</v>
      </c>
      <c r="D36" s="58" t="s">
        <v>121</v>
      </c>
      <c r="E36" s="58" t="s">
        <v>122</v>
      </c>
      <c r="F36" s="253">
        <f t="shared" si="0"/>
        <v>2394591.77</v>
      </c>
      <c r="G36" s="269">
        <f t="shared" si="1"/>
        <v>2394591.77</v>
      </c>
      <c r="H36" s="270">
        <v>2394591.77</v>
      </c>
      <c r="I36" s="270">
        <v>2394591.77</v>
      </c>
      <c r="J36" s="270">
        <v>0</v>
      </c>
      <c r="K36" s="270">
        <v>0</v>
      </c>
      <c r="L36" s="270">
        <v>0</v>
      </c>
      <c r="M36" s="270">
        <v>0</v>
      </c>
      <c r="N36" s="275">
        <v>0</v>
      </c>
      <c r="O36" s="269">
        <v>0</v>
      </c>
      <c r="P36" s="275">
        <v>0</v>
      </c>
      <c r="Q36" s="269">
        <v>0</v>
      </c>
      <c r="R36" s="275">
        <v>0</v>
      </c>
      <c r="S36" s="269">
        <v>0</v>
      </c>
      <c r="T36" s="270">
        <v>0</v>
      </c>
      <c r="U36" s="285">
        <v>0</v>
      </c>
      <c r="V36" s="106">
        <v>0</v>
      </c>
      <c r="W36" s="286">
        <v>0</v>
      </c>
    </row>
    <row r="37" spans="1:23" ht="21.75" customHeight="1">
      <c r="A37" s="58" t="s">
        <v>94</v>
      </c>
      <c r="B37" s="58" t="s">
        <v>95</v>
      </c>
      <c r="C37" s="58" t="s">
        <v>95</v>
      </c>
      <c r="D37" s="58" t="s">
        <v>121</v>
      </c>
      <c r="E37" s="58" t="s">
        <v>98</v>
      </c>
      <c r="F37" s="253">
        <f t="shared" si="0"/>
        <v>400235.2</v>
      </c>
      <c r="G37" s="269">
        <f t="shared" si="1"/>
        <v>400235.2</v>
      </c>
      <c r="H37" s="270">
        <v>400235.2</v>
      </c>
      <c r="I37" s="270">
        <v>400235.2</v>
      </c>
      <c r="J37" s="270">
        <v>0</v>
      </c>
      <c r="K37" s="270">
        <v>0</v>
      </c>
      <c r="L37" s="270">
        <v>0</v>
      </c>
      <c r="M37" s="270">
        <v>0</v>
      </c>
      <c r="N37" s="275">
        <v>0</v>
      </c>
      <c r="O37" s="269">
        <v>0</v>
      </c>
      <c r="P37" s="275">
        <v>0</v>
      </c>
      <c r="Q37" s="269">
        <v>0</v>
      </c>
      <c r="R37" s="275">
        <v>0</v>
      </c>
      <c r="S37" s="269">
        <v>0</v>
      </c>
      <c r="T37" s="270">
        <v>0</v>
      </c>
      <c r="U37" s="285">
        <v>0</v>
      </c>
      <c r="V37" s="106">
        <v>0</v>
      </c>
      <c r="W37" s="286">
        <v>0</v>
      </c>
    </row>
    <row r="38" spans="1:23" ht="21.75" customHeight="1">
      <c r="A38" s="58" t="s">
        <v>94</v>
      </c>
      <c r="B38" s="58" t="s">
        <v>95</v>
      </c>
      <c r="C38" s="58" t="s">
        <v>92</v>
      </c>
      <c r="D38" s="58" t="s">
        <v>121</v>
      </c>
      <c r="E38" s="58" t="s">
        <v>99</v>
      </c>
      <c r="F38" s="253">
        <f t="shared" si="0"/>
        <v>160094.08</v>
      </c>
      <c r="G38" s="269">
        <f t="shared" si="1"/>
        <v>160094.08</v>
      </c>
      <c r="H38" s="270">
        <v>160094.08</v>
      </c>
      <c r="I38" s="270">
        <v>160094.08</v>
      </c>
      <c r="J38" s="270">
        <v>0</v>
      </c>
      <c r="K38" s="270">
        <v>0</v>
      </c>
      <c r="L38" s="270">
        <v>0</v>
      </c>
      <c r="M38" s="270">
        <v>0</v>
      </c>
      <c r="N38" s="275">
        <v>0</v>
      </c>
      <c r="O38" s="269">
        <v>0</v>
      </c>
      <c r="P38" s="275">
        <v>0</v>
      </c>
      <c r="Q38" s="269">
        <v>0</v>
      </c>
      <c r="R38" s="275">
        <v>0</v>
      </c>
      <c r="S38" s="269">
        <v>0</v>
      </c>
      <c r="T38" s="270">
        <v>0</v>
      </c>
      <c r="U38" s="285">
        <v>0</v>
      </c>
      <c r="V38" s="106">
        <v>0</v>
      </c>
      <c r="W38" s="286">
        <v>0</v>
      </c>
    </row>
    <row r="39" spans="1:23" ht="21.75" customHeight="1">
      <c r="A39" s="58" t="s">
        <v>94</v>
      </c>
      <c r="B39" s="58" t="s">
        <v>95</v>
      </c>
      <c r="C39" s="58" t="s">
        <v>106</v>
      </c>
      <c r="D39" s="58" t="s">
        <v>121</v>
      </c>
      <c r="E39" s="58" t="s">
        <v>114</v>
      </c>
      <c r="F39" s="253">
        <f t="shared" si="0"/>
        <v>11200</v>
      </c>
      <c r="G39" s="269">
        <f t="shared" si="1"/>
        <v>11200</v>
      </c>
      <c r="H39" s="270">
        <v>11200</v>
      </c>
      <c r="I39" s="270">
        <v>11200</v>
      </c>
      <c r="J39" s="270">
        <v>0</v>
      </c>
      <c r="K39" s="270">
        <v>0</v>
      </c>
      <c r="L39" s="270">
        <v>0</v>
      </c>
      <c r="M39" s="270">
        <v>0</v>
      </c>
      <c r="N39" s="275">
        <v>0</v>
      </c>
      <c r="O39" s="269">
        <v>0</v>
      </c>
      <c r="P39" s="275">
        <v>0</v>
      </c>
      <c r="Q39" s="269">
        <v>0</v>
      </c>
      <c r="R39" s="275">
        <v>0</v>
      </c>
      <c r="S39" s="269">
        <v>0</v>
      </c>
      <c r="T39" s="270">
        <v>0</v>
      </c>
      <c r="U39" s="285">
        <v>0</v>
      </c>
      <c r="V39" s="106">
        <v>0</v>
      </c>
      <c r="W39" s="286">
        <v>0</v>
      </c>
    </row>
    <row r="40" spans="1:23" ht="21.75" customHeight="1">
      <c r="A40" s="58" t="s">
        <v>100</v>
      </c>
      <c r="B40" s="58" t="s">
        <v>101</v>
      </c>
      <c r="C40" s="58" t="s">
        <v>89</v>
      </c>
      <c r="D40" s="58" t="s">
        <v>121</v>
      </c>
      <c r="E40" s="58" t="s">
        <v>115</v>
      </c>
      <c r="F40" s="253">
        <f t="shared" si="0"/>
        <v>103145.04</v>
      </c>
      <c r="G40" s="269">
        <f t="shared" si="1"/>
        <v>103145.04</v>
      </c>
      <c r="H40" s="270">
        <v>103145.04</v>
      </c>
      <c r="I40" s="270">
        <v>103145.04</v>
      </c>
      <c r="J40" s="270">
        <v>0</v>
      </c>
      <c r="K40" s="270">
        <v>0</v>
      </c>
      <c r="L40" s="270">
        <v>0</v>
      </c>
      <c r="M40" s="270">
        <v>0</v>
      </c>
      <c r="N40" s="275">
        <v>0</v>
      </c>
      <c r="O40" s="269">
        <v>0</v>
      </c>
      <c r="P40" s="275">
        <v>0</v>
      </c>
      <c r="Q40" s="269">
        <v>0</v>
      </c>
      <c r="R40" s="275">
        <v>0</v>
      </c>
      <c r="S40" s="269">
        <v>0</v>
      </c>
      <c r="T40" s="270">
        <v>0</v>
      </c>
      <c r="U40" s="285">
        <v>0</v>
      </c>
      <c r="V40" s="106">
        <v>0</v>
      </c>
      <c r="W40" s="286">
        <v>0</v>
      </c>
    </row>
    <row r="41" spans="1:23" ht="21.75" customHeight="1">
      <c r="A41" s="58" t="s">
        <v>103</v>
      </c>
      <c r="B41" s="58" t="s">
        <v>89</v>
      </c>
      <c r="C41" s="58" t="s">
        <v>88</v>
      </c>
      <c r="D41" s="58" t="s">
        <v>121</v>
      </c>
      <c r="E41" s="58" t="s">
        <v>104</v>
      </c>
      <c r="F41" s="253">
        <f t="shared" si="0"/>
        <v>240141.12</v>
      </c>
      <c r="G41" s="269">
        <f t="shared" si="1"/>
        <v>240141.12</v>
      </c>
      <c r="H41" s="270">
        <v>240141.12</v>
      </c>
      <c r="I41" s="270">
        <v>240141.12</v>
      </c>
      <c r="J41" s="270">
        <v>0</v>
      </c>
      <c r="K41" s="270">
        <v>0</v>
      </c>
      <c r="L41" s="270">
        <v>0</v>
      </c>
      <c r="M41" s="270">
        <v>0</v>
      </c>
      <c r="N41" s="275">
        <v>0</v>
      </c>
      <c r="O41" s="269">
        <v>0</v>
      </c>
      <c r="P41" s="275">
        <v>0</v>
      </c>
      <c r="Q41" s="269">
        <v>0</v>
      </c>
      <c r="R41" s="275">
        <v>0</v>
      </c>
      <c r="S41" s="269">
        <v>0</v>
      </c>
      <c r="T41" s="270">
        <v>0</v>
      </c>
      <c r="U41" s="285">
        <v>0</v>
      </c>
      <c r="V41" s="106">
        <v>0</v>
      </c>
      <c r="W41" s="286">
        <v>0</v>
      </c>
    </row>
    <row r="42" spans="1:23" ht="21.75" customHeight="1">
      <c r="A42" s="58" t="s">
        <v>56</v>
      </c>
      <c r="B42" s="58" t="s">
        <v>56</v>
      </c>
      <c r="C42" s="58" t="s">
        <v>56</v>
      </c>
      <c r="D42" s="58" t="s">
        <v>123</v>
      </c>
      <c r="E42" s="58" t="s">
        <v>124</v>
      </c>
      <c r="F42" s="253">
        <f t="shared" si="0"/>
        <v>1847938.98</v>
      </c>
      <c r="G42" s="269">
        <f t="shared" si="1"/>
        <v>1847938.98</v>
      </c>
      <c r="H42" s="270">
        <v>1847938.98</v>
      </c>
      <c r="I42" s="270">
        <v>1777938.98</v>
      </c>
      <c r="J42" s="270">
        <v>0</v>
      </c>
      <c r="K42" s="270">
        <v>0</v>
      </c>
      <c r="L42" s="270">
        <v>0</v>
      </c>
      <c r="M42" s="270">
        <v>70000</v>
      </c>
      <c r="N42" s="275">
        <v>0</v>
      </c>
      <c r="O42" s="269">
        <v>0</v>
      </c>
      <c r="P42" s="275">
        <v>0</v>
      </c>
      <c r="Q42" s="269">
        <v>0</v>
      </c>
      <c r="R42" s="275">
        <v>0</v>
      </c>
      <c r="S42" s="269">
        <v>0</v>
      </c>
      <c r="T42" s="270">
        <v>0</v>
      </c>
      <c r="U42" s="285">
        <v>0</v>
      </c>
      <c r="V42" s="106">
        <v>0</v>
      </c>
      <c r="W42" s="286">
        <v>0</v>
      </c>
    </row>
    <row r="43" spans="1:23" ht="21.75" customHeight="1">
      <c r="A43" s="58" t="s">
        <v>87</v>
      </c>
      <c r="B43" s="58" t="s">
        <v>88</v>
      </c>
      <c r="C43" s="58" t="s">
        <v>88</v>
      </c>
      <c r="D43" s="58" t="s">
        <v>125</v>
      </c>
      <c r="E43" s="58" t="s">
        <v>126</v>
      </c>
      <c r="F43" s="253">
        <f t="shared" si="0"/>
        <v>1155386.41</v>
      </c>
      <c r="G43" s="269">
        <f t="shared" si="1"/>
        <v>1155386.41</v>
      </c>
      <c r="H43" s="270">
        <v>1155386.41</v>
      </c>
      <c r="I43" s="270">
        <v>1155386.41</v>
      </c>
      <c r="J43" s="270">
        <v>0</v>
      </c>
      <c r="K43" s="270">
        <v>0</v>
      </c>
      <c r="L43" s="270">
        <v>0</v>
      </c>
      <c r="M43" s="270">
        <v>0</v>
      </c>
      <c r="N43" s="275">
        <v>0</v>
      </c>
      <c r="O43" s="269">
        <v>0</v>
      </c>
      <c r="P43" s="275">
        <v>0</v>
      </c>
      <c r="Q43" s="269">
        <v>0</v>
      </c>
      <c r="R43" s="275">
        <v>0</v>
      </c>
      <c r="S43" s="269">
        <v>0</v>
      </c>
      <c r="T43" s="270">
        <v>0</v>
      </c>
      <c r="U43" s="285">
        <v>0</v>
      </c>
      <c r="V43" s="106">
        <v>0</v>
      </c>
      <c r="W43" s="286">
        <v>0</v>
      </c>
    </row>
    <row r="44" spans="1:23" ht="21.75" customHeight="1">
      <c r="A44" s="58" t="s">
        <v>87</v>
      </c>
      <c r="B44" s="58" t="s">
        <v>88</v>
      </c>
      <c r="C44" s="58" t="s">
        <v>89</v>
      </c>
      <c r="D44" s="58" t="s">
        <v>125</v>
      </c>
      <c r="E44" s="58" t="s">
        <v>91</v>
      </c>
      <c r="F44" s="253">
        <f t="shared" si="0"/>
        <v>243800</v>
      </c>
      <c r="G44" s="269">
        <f t="shared" si="1"/>
        <v>243800</v>
      </c>
      <c r="H44" s="270">
        <v>243800</v>
      </c>
      <c r="I44" s="270">
        <v>173800</v>
      </c>
      <c r="J44" s="270">
        <v>0</v>
      </c>
      <c r="K44" s="270">
        <v>0</v>
      </c>
      <c r="L44" s="270">
        <v>0</v>
      </c>
      <c r="M44" s="270">
        <v>70000</v>
      </c>
      <c r="N44" s="275">
        <v>0</v>
      </c>
      <c r="O44" s="269">
        <v>0</v>
      </c>
      <c r="P44" s="275">
        <v>0</v>
      </c>
      <c r="Q44" s="269">
        <v>0</v>
      </c>
      <c r="R44" s="275">
        <v>0</v>
      </c>
      <c r="S44" s="269">
        <v>0</v>
      </c>
      <c r="T44" s="270">
        <v>0</v>
      </c>
      <c r="U44" s="285">
        <v>0</v>
      </c>
      <c r="V44" s="106">
        <v>0</v>
      </c>
      <c r="W44" s="286">
        <v>0</v>
      </c>
    </row>
    <row r="45" spans="1:23" ht="21.75" customHeight="1">
      <c r="A45" s="58" t="s">
        <v>94</v>
      </c>
      <c r="B45" s="58" t="s">
        <v>95</v>
      </c>
      <c r="C45" s="58" t="s">
        <v>96</v>
      </c>
      <c r="D45" s="58" t="s">
        <v>125</v>
      </c>
      <c r="E45" s="58" t="s">
        <v>97</v>
      </c>
      <c r="F45" s="253">
        <f t="shared" si="0"/>
        <v>2400</v>
      </c>
      <c r="G45" s="269">
        <f t="shared" si="1"/>
        <v>2400</v>
      </c>
      <c r="H45" s="270">
        <v>2400</v>
      </c>
      <c r="I45" s="270">
        <v>2400</v>
      </c>
      <c r="J45" s="270">
        <v>0</v>
      </c>
      <c r="K45" s="270">
        <v>0</v>
      </c>
      <c r="L45" s="270">
        <v>0</v>
      </c>
      <c r="M45" s="270">
        <v>0</v>
      </c>
      <c r="N45" s="275">
        <v>0</v>
      </c>
      <c r="O45" s="269">
        <v>0</v>
      </c>
      <c r="P45" s="275">
        <v>0</v>
      </c>
      <c r="Q45" s="269">
        <v>0</v>
      </c>
      <c r="R45" s="275">
        <v>0</v>
      </c>
      <c r="S45" s="269">
        <v>0</v>
      </c>
      <c r="T45" s="270">
        <v>0</v>
      </c>
      <c r="U45" s="285">
        <v>0</v>
      </c>
      <c r="V45" s="106">
        <v>0</v>
      </c>
      <c r="W45" s="286">
        <v>0</v>
      </c>
    </row>
    <row r="46" spans="1:23" ht="21.75" customHeight="1">
      <c r="A46" s="58" t="s">
        <v>94</v>
      </c>
      <c r="B46" s="58" t="s">
        <v>95</v>
      </c>
      <c r="C46" s="58" t="s">
        <v>95</v>
      </c>
      <c r="D46" s="58" t="s">
        <v>125</v>
      </c>
      <c r="E46" s="58" t="s">
        <v>98</v>
      </c>
      <c r="F46" s="253">
        <f t="shared" si="0"/>
        <v>170877.8</v>
      </c>
      <c r="G46" s="269">
        <f t="shared" si="1"/>
        <v>170877.8</v>
      </c>
      <c r="H46" s="270">
        <v>170877.8</v>
      </c>
      <c r="I46" s="270">
        <v>170877.8</v>
      </c>
      <c r="J46" s="270">
        <v>0</v>
      </c>
      <c r="K46" s="270">
        <v>0</v>
      </c>
      <c r="L46" s="270">
        <v>0</v>
      </c>
      <c r="M46" s="270">
        <v>0</v>
      </c>
      <c r="N46" s="275">
        <v>0</v>
      </c>
      <c r="O46" s="269">
        <v>0</v>
      </c>
      <c r="P46" s="275">
        <v>0</v>
      </c>
      <c r="Q46" s="269">
        <v>0</v>
      </c>
      <c r="R46" s="275">
        <v>0</v>
      </c>
      <c r="S46" s="269">
        <v>0</v>
      </c>
      <c r="T46" s="270">
        <v>0</v>
      </c>
      <c r="U46" s="285">
        <v>0</v>
      </c>
      <c r="V46" s="106">
        <v>0</v>
      </c>
      <c r="W46" s="286">
        <v>0</v>
      </c>
    </row>
    <row r="47" spans="1:23" ht="21.75" customHeight="1">
      <c r="A47" s="58" t="s">
        <v>94</v>
      </c>
      <c r="B47" s="58" t="s">
        <v>95</v>
      </c>
      <c r="C47" s="58" t="s">
        <v>92</v>
      </c>
      <c r="D47" s="58" t="s">
        <v>125</v>
      </c>
      <c r="E47" s="58" t="s">
        <v>99</v>
      </c>
      <c r="F47" s="253">
        <f t="shared" si="0"/>
        <v>68351.12</v>
      </c>
      <c r="G47" s="269">
        <f t="shared" si="1"/>
        <v>68351.12</v>
      </c>
      <c r="H47" s="270">
        <v>68351.12</v>
      </c>
      <c r="I47" s="270">
        <v>68351.12</v>
      </c>
      <c r="J47" s="270">
        <v>0</v>
      </c>
      <c r="K47" s="270">
        <v>0</v>
      </c>
      <c r="L47" s="270">
        <v>0</v>
      </c>
      <c r="M47" s="270">
        <v>0</v>
      </c>
      <c r="N47" s="275">
        <v>0</v>
      </c>
      <c r="O47" s="269">
        <v>0</v>
      </c>
      <c r="P47" s="275">
        <v>0</v>
      </c>
      <c r="Q47" s="269">
        <v>0</v>
      </c>
      <c r="R47" s="275">
        <v>0</v>
      </c>
      <c r="S47" s="269">
        <v>0</v>
      </c>
      <c r="T47" s="270">
        <v>0</v>
      </c>
      <c r="U47" s="285">
        <v>0</v>
      </c>
      <c r="V47" s="106">
        <v>0</v>
      </c>
      <c r="W47" s="286">
        <v>0</v>
      </c>
    </row>
    <row r="48" spans="1:23" ht="21.75" customHeight="1">
      <c r="A48" s="58" t="s">
        <v>100</v>
      </c>
      <c r="B48" s="58" t="s">
        <v>101</v>
      </c>
      <c r="C48" s="58" t="s">
        <v>88</v>
      </c>
      <c r="D48" s="58" t="s">
        <v>125</v>
      </c>
      <c r="E48" s="58" t="s">
        <v>102</v>
      </c>
      <c r="F48" s="253">
        <f t="shared" si="0"/>
        <v>48924</v>
      </c>
      <c r="G48" s="269">
        <f t="shared" si="1"/>
        <v>48924</v>
      </c>
      <c r="H48" s="270">
        <v>48924</v>
      </c>
      <c r="I48" s="270">
        <v>48924</v>
      </c>
      <c r="J48" s="270">
        <v>0</v>
      </c>
      <c r="K48" s="270">
        <v>0</v>
      </c>
      <c r="L48" s="270">
        <v>0</v>
      </c>
      <c r="M48" s="270">
        <v>0</v>
      </c>
      <c r="N48" s="275">
        <v>0</v>
      </c>
      <c r="O48" s="269">
        <v>0</v>
      </c>
      <c r="P48" s="275">
        <v>0</v>
      </c>
      <c r="Q48" s="269">
        <v>0</v>
      </c>
      <c r="R48" s="275">
        <v>0</v>
      </c>
      <c r="S48" s="269">
        <v>0</v>
      </c>
      <c r="T48" s="270">
        <v>0</v>
      </c>
      <c r="U48" s="285">
        <v>0</v>
      </c>
      <c r="V48" s="106">
        <v>0</v>
      </c>
      <c r="W48" s="286">
        <v>0</v>
      </c>
    </row>
    <row r="49" spans="1:23" ht="21.75" customHeight="1">
      <c r="A49" s="58" t="s">
        <v>103</v>
      </c>
      <c r="B49" s="58" t="s">
        <v>89</v>
      </c>
      <c r="C49" s="58" t="s">
        <v>88</v>
      </c>
      <c r="D49" s="58" t="s">
        <v>125</v>
      </c>
      <c r="E49" s="58" t="s">
        <v>104</v>
      </c>
      <c r="F49" s="253">
        <f t="shared" si="0"/>
        <v>158199.65</v>
      </c>
      <c r="G49" s="269">
        <f t="shared" si="1"/>
        <v>158199.65</v>
      </c>
      <c r="H49" s="270">
        <v>158199.65</v>
      </c>
      <c r="I49" s="270">
        <v>158199.65</v>
      </c>
      <c r="J49" s="270">
        <v>0</v>
      </c>
      <c r="K49" s="270">
        <v>0</v>
      </c>
      <c r="L49" s="270">
        <v>0</v>
      </c>
      <c r="M49" s="270">
        <v>0</v>
      </c>
      <c r="N49" s="275">
        <v>0</v>
      </c>
      <c r="O49" s="269">
        <v>0</v>
      </c>
      <c r="P49" s="275">
        <v>0</v>
      </c>
      <c r="Q49" s="269">
        <v>0</v>
      </c>
      <c r="R49" s="275">
        <v>0</v>
      </c>
      <c r="S49" s="269">
        <v>0</v>
      </c>
      <c r="T49" s="270">
        <v>0</v>
      </c>
      <c r="U49" s="285">
        <v>0</v>
      </c>
      <c r="V49" s="106">
        <v>0</v>
      </c>
      <c r="W49" s="286">
        <v>0</v>
      </c>
    </row>
    <row r="50" spans="1:23" ht="21.75" customHeight="1">
      <c r="A50" s="58" t="s">
        <v>56</v>
      </c>
      <c r="B50" s="58" t="s">
        <v>56</v>
      </c>
      <c r="C50" s="58" t="s">
        <v>56</v>
      </c>
      <c r="D50" s="58" t="s">
        <v>127</v>
      </c>
      <c r="E50" s="58" t="s">
        <v>128</v>
      </c>
      <c r="F50" s="253">
        <f t="shared" si="0"/>
        <v>1088628.12</v>
      </c>
      <c r="G50" s="269">
        <f t="shared" si="1"/>
        <v>1088628.12</v>
      </c>
      <c r="H50" s="270">
        <v>1088628.12</v>
      </c>
      <c r="I50" s="270">
        <v>438628.12</v>
      </c>
      <c r="J50" s="270">
        <v>0</v>
      </c>
      <c r="K50" s="270">
        <v>0</v>
      </c>
      <c r="L50" s="270">
        <v>0</v>
      </c>
      <c r="M50" s="270">
        <v>650000</v>
      </c>
      <c r="N50" s="275">
        <v>0</v>
      </c>
      <c r="O50" s="269">
        <v>0</v>
      </c>
      <c r="P50" s="275">
        <v>0</v>
      </c>
      <c r="Q50" s="269">
        <v>0</v>
      </c>
      <c r="R50" s="275">
        <v>0</v>
      </c>
      <c r="S50" s="269">
        <v>0</v>
      </c>
      <c r="T50" s="270">
        <v>0</v>
      </c>
      <c r="U50" s="285">
        <v>0</v>
      </c>
      <c r="V50" s="106">
        <v>0</v>
      </c>
      <c r="W50" s="286">
        <v>0</v>
      </c>
    </row>
    <row r="51" spans="1:23" ht="21.75" customHeight="1">
      <c r="A51" s="58" t="s">
        <v>87</v>
      </c>
      <c r="B51" s="58" t="s">
        <v>88</v>
      </c>
      <c r="C51" s="58" t="s">
        <v>89</v>
      </c>
      <c r="D51" s="58" t="s">
        <v>129</v>
      </c>
      <c r="E51" s="58" t="s">
        <v>91</v>
      </c>
      <c r="F51" s="253">
        <f t="shared" si="0"/>
        <v>650000</v>
      </c>
      <c r="G51" s="269">
        <f t="shared" si="1"/>
        <v>650000</v>
      </c>
      <c r="H51" s="270">
        <v>650000</v>
      </c>
      <c r="I51" s="270">
        <v>0</v>
      </c>
      <c r="J51" s="270">
        <v>0</v>
      </c>
      <c r="K51" s="270">
        <v>0</v>
      </c>
      <c r="L51" s="270">
        <v>0</v>
      </c>
      <c r="M51" s="270">
        <v>650000</v>
      </c>
      <c r="N51" s="275">
        <v>0</v>
      </c>
      <c r="O51" s="269">
        <v>0</v>
      </c>
      <c r="P51" s="275">
        <v>0</v>
      </c>
      <c r="Q51" s="269">
        <v>0</v>
      </c>
      <c r="R51" s="275">
        <v>0</v>
      </c>
      <c r="S51" s="269">
        <v>0</v>
      </c>
      <c r="T51" s="270">
        <v>0</v>
      </c>
      <c r="U51" s="285">
        <v>0</v>
      </c>
      <c r="V51" s="106">
        <v>0</v>
      </c>
      <c r="W51" s="286">
        <v>0</v>
      </c>
    </row>
    <row r="52" spans="1:23" ht="21.75" customHeight="1">
      <c r="A52" s="58" t="s">
        <v>87</v>
      </c>
      <c r="B52" s="58" t="s">
        <v>89</v>
      </c>
      <c r="C52" s="58" t="s">
        <v>106</v>
      </c>
      <c r="D52" s="58" t="s">
        <v>129</v>
      </c>
      <c r="E52" s="58" t="s">
        <v>130</v>
      </c>
      <c r="F52" s="253">
        <f t="shared" si="0"/>
        <v>318690.84</v>
      </c>
      <c r="G52" s="269">
        <f t="shared" si="1"/>
        <v>318690.84</v>
      </c>
      <c r="H52" s="270">
        <v>318690.84</v>
      </c>
      <c r="I52" s="270">
        <v>318690.84</v>
      </c>
      <c r="J52" s="270">
        <v>0</v>
      </c>
      <c r="K52" s="270">
        <v>0</v>
      </c>
      <c r="L52" s="270">
        <v>0</v>
      </c>
      <c r="M52" s="270">
        <v>0</v>
      </c>
      <c r="N52" s="275">
        <v>0</v>
      </c>
      <c r="O52" s="269">
        <v>0</v>
      </c>
      <c r="P52" s="275">
        <v>0</v>
      </c>
      <c r="Q52" s="269">
        <v>0</v>
      </c>
      <c r="R52" s="275">
        <v>0</v>
      </c>
      <c r="S52" s="269">
        <v>0</v>
      </c>
      <c r="T52" s="270">
        <v>0</v>
      </c>
      <c r="U52" s="285">
        <v>0</v>
      </c>
      <c r="V52" s="106">
        <v>0</v>
      </c>
      <c r="W52" s="286">
        <v>0</v>
      </c>
    </row>
    <row r="53" spans="1:23" ht="21.75" customHeight="1">
      <c r="A53" s="58" t="s">
        <v>94</v>
      </c>
      <c r="B53" s="58" t="s">
        <v>95</v>
      </c>
      <c r="C53" s="58" t="s">
        <v>95</v>
      </c>
      <c r="D53" s="58" t="s">
        <v>129</v>
      </c>
      <c r="E53" s="58" t="s">
        <v>98</v>
      </c>
      <c r="F53" s="253">
        <f t="shared" si="0"/>
        <v>52977.6</v>
      </c>
      <c r="G53" s="269">
        <f t="shared" si="1"/>
        <v>52977.6</v>
      </c>
      <c r="H53" s="270">
        <v>52977.6</v>
      </c>
      <c r="I53" s="270">
        <v>52977.6</v>
      </c>
      <c r="J53" s="270">
        <v>0</v>
      </c>
      <c r="K53" s="270">
        <v>0</v>
      </c>
      <c r="L53" s="270">
        <v>0</v>
      </c>
      <c r="M53" s="270">
        <v>0</v>
      </c>
      <c r="N53" s="275">
        <v>0</v>
      </c>
      <c r="O53" s="269">
        <v>0</v>
      </c>
      <c r="P53" s="275">
        <v>0</v>
      </c>
      <c r="Q53" s="269">
        <v>0</v>
      </c>
      <c r="R53" s="275">
        <v>0</v>
      </c>
      <c r="S53" s="269">
        <v>0</v>
      </c>
      <c r="T53" s="270">
        <v>0</v>
      </c>
      <c r="U53" s="285">
        <v>0</v>
      </c>
      <c r="V53" s="106">
        <v>0</v>
      </c>
      <c r="W53" s="286">
        <v>0</v>
      </c>
    </row>
    <row r="54" spans="1:23" ht="21.75" customHeight="1">
      <c r="A54" s="58" t="s">
        <v>94</v>
      </c>
      <c r="B54" s="58" t="s">
        <v>95</v>
      </c>
      <c r="C54" s="58" t="s">
        <v>92</v>
      </c>
      <c r="D54" s="58" t="s">
        <v>129</v>
      </c>
      <c r="E54" s="58" t="s">
        <v>99</v>
      </c>
      <c r="F54" s="253">
        <f t="shared" si="0"/>
        <v>21191.04</v>
      </c>
      <c r="G54" s="269">
        <f t="shared" si="1"/>
        <v>21191.04</v>
      </c>
      <c r="H54" s="270">
        <v>21191.04</v>
      </c>
      <c r="I54" s="270">
        <v>21191.04</v>
      </c>
      <c r="J54" s="270">
        <v>0</v>
      </c>
      <c r="K54" s="270">
        <v>0</v>
      </c>
      <c r="L54" s="270">
        <v>0</v>
      </c>
      <c r="M54" s="270">
        <v>0</v>
      </c>
      <c r="N54" s="275">
        <v>0</v>
      </c>
      <c r="O54" s="269">
        <v>0</v>
      </c>
      <c r="P54" s="275">
        <v>0</v>
      </c>
      <c r="Q54" s="269">
        <v>0</v>
      </c>
      <c r="R54" s="275">
        <v>0</v>
      </c>
      <c r="S54" s="269">
        <v>0</v>
      </c>
      <c r="T54" s="270">
        <v>0</v>
      </c>
      <c r="U54" s="285">
        <v>0</v>
      </c>
      <c r="V54" s="106">
        <v>0</v>
      </c>
      <c r="W54" s="286">
        <v>0</v>
      </c>
    </row>
    <row r="55" spans="1:23" ht="21.75" customHeight="1">
      <c r="A55" s="58" t="s">
        <v>94</v>
      </c>
      <c r="B55" s="58" t="s">
        <v>95</v>
      </c>
      <c r="C55" s="58" t="s">
        <v>106</v>
      </c>
      <c r="D55" s="58" t="s">
        <v>129</v>
      </c>
      <c r="E55" s="58" t="s">
        <v>114</v>
      </c>
      <c r="F55" s="253">
        <f t="shared" si="0"/>
        <v>400</v>
      </c>
      <c r="G55" s="269">
        <f t="shared" si="1"/>
        <v>400</v>
      </c>
      <c r="H55" s="270">
        <v>400</v>
      </c>
      <c r="I55" s="270">
        <v>400</v>
      </c>
      <c r="J55" s="270">
        <v>0</v>
      </c>
      <c r="K55" s="270">
        <v>0</v>
      </c>
      <c r="L55" s="270">
        <v>0</v>
      </c>
      <c r="M55" s="270">
        <v>0</v>
      </c>
      <c r="N55" s="275">
        <v>0</v>
      </c>
      <c r="O55" s="269">
        <v>0</v>
      </c>
      <c r="P55" s="275">
        <v>0</v>
      </c>
      <c r="Q55" s="269">
        <v>0</v>
      </c>
      <c r="R55" s="275">
        <v>0</v>
      </c>
      <c r="S55" s="269">
        <v>0</v>
      </c>
      <c r="T55" s="270">
        <v>0</v>
      </c>
      <c r="U55" s="285">
        <v>0</v>
      </c>
      <c r="V55" s="106">
        <v>0</v>
      </c>
      <c r="W55" s="286">
        <v>0</v>
      </c>
    </row>
    <row r="56" spans="1:23" ht="21.75" customHeight="1">
      <c r="A56" s="58" t="s">
        <v>100</v>
      </c>
      <c r="B56" s="58" t="s">
        <v>101</v>
      </c>
      <c r="C56" s="58" t="s">
        <v>89</v>
      </c>
      <c r="D56" s="58" t="s">
        <v>129</v>
      </c>
      <c r="E56" s="58" t="s">
        <v>115</v>
      </c>
      <c r="F56" s="253">
        <f t="shared" si="0"/>
        <v>13582.08</v>
      </c>
      <c r="G56" s="269">
        <f t="shared" si="1"/>
        <v>13582.08</v>
      </c>
      <c r="H56" s="270">
        <v>13582.08</v>
      </c>
      <c r="I56" s="270">
        <v>13582.08</v>
      </c>
      <c r="J56" s="270">
        <v>0</v>
      </c>
      <c r="K56" s="270">
        <v>0</v>
      </c>
      <c r="L56" s="270">
        <v>0</v>
      </c>
      <c r="M56" s="270">
        <v>0</v>
      </c>
      <c r="N56" s="275">
        <v>0</v>
      </c>
      <c r="O56" s="269">
        <v>0</v>
      </c>
      <c r="P56" s="275">
        <v>0</v>
      </c>
      <c r="Q56" s="269">
        <v>0</v>
      </c>
      <c r="R56" s="275">
        <v>0</v>
      </c>
      <c r="S56" s="269">
        <v>0</v>
      </c>
      <c r="T56" s="270">
        <v>0</v>
      </c>
      <c r="U56" s="285">
        <v>0</v>
      </c>
      <c r="V56" s="106">
        <v>0</v>
      </c>
      <c r="W56" s="286">
        <v>0</v>
      </c>
    </row>
    <row r="57" spans="1:23" ht="21.75" customHeight="1">
      <c r="A57" s="58" t="s">
        <v>103</v>
      </c>
      <c r="B57" s="58" t="s">
        <v>89</v>
      </c>
      <c r="C57" s="58" t="s">
        <v>88</v>
      </c>
      <c r="D57" s="58" t="s">
        <v>129</v>
      </c>
      <c r="E57" s="58" t="s">
        <v>104</v>
      </c>
      <c r="F57" s="253">
        <f t="shared" si="0"/>
        <v>31786.56</v>
      </c>
      <c r="G57" s="269">
        <f t="shared" si="1"/>
        <v>31786.56</v>
      </c>
      <c r="H57" s="270">
        <v>31786.56</v>
      </c>
      <c r="I57" s="270">
        <v>31786.56</v>
      </c>
      <c r="J57" s="270">
        <v>0</v>
      </c>
      <c r="K57" s="270">
        <v>0</v>
      </c>
      <c r="L57" s="270">
        <v>0</v>
      </c>
      <c r="M57" s="270">
        <v>0</v>
      </c>
      <c r="N57" s="275">
        <v>0</v>
      </c>
      <c r="O57" s="269">
        <v>0</v>
      </c>
      <c r="P57" s="275">
        <v>0</v>
      </c>
      <c r="Q57" s="269">
        <v>0</v>
      </c>
      <c r="R57" s="275">
        <v>0</v>
      </c>
      <c r="S57" s="269">
        <v>0</v>
      </c>
      <c r="T57" s="270">
        <v>0</v>
      </c>
      <c r="U57" s="285">
        <v>0</v>
      </c>
      <c r="V57" s="106">
        <v>0</v>
      </c>
      <c r="W57" s="286">
        <v>0</v>
      </c>
    </row>
    <row r="58" spans="1:23" ht="21.75" customHeight="1">
      <c r="A58" s="58" t="s">
        <v>56</v>
      </c>
      <c r="B58" s="58" t="s">
        <v>56</v>
      </c>
      <c r="C58" s="58" t="s">
        <v>56</v>
      </c>
      <c r="D58" s="58" t="s">
        <v>131</v>
      </c>
      <c r="E58" s="58" t="s">
        <v>132</v>
      </c>
      <c r="F58" s="253">
        <f t="shared" si="0"/>
        <v>14347445</v>
      </c>
      <c r="G58" s="269">
        <f t="shared" si="1"/>
        <v>14347445</v>
      </c>
      <c r="H58" s="270">
        <v>14347445</v>
      </c>
      <c r="I58" s="270">
        <v>14347445</v>
      </c>
      <c r="J58" s="270">
        <v>0</v>
      </c>
      <c r="K58" s="270">
        <v>0</v>
      </c>
      <c r="L58" s="270">
        <v>0</v>
      </c>
      <c r="M58" s="270">
        <v>0</v>
      </c>
      <c r="N58" s="275">
        <v>0</v>
      </c>
      <c r="O58" s="269">
        <v>0</v>
      </c>
      <c r="P58" s="275">
        <v>0</v>
      </c>
      <c r="Q58" s="269">
        <v>0</v>
      </c>
      <c r="R58" s="275">
        <v>0</v>
      </c>
      <c r="S58" s="269">
        <v>0</v>
      </c>
      <c r="T58" s="270">
        <v>0</v>
      </c>
      <c r="U58" s="285">
        <v>0</v>
      </c>
      <c r="V58" s="106">
        <v>0</v>
      </c>
      <c r="W58" s="286">
        <v>0</v>
      </c>
    </row>
    <row r="59" spans="1:23" ht="21.75" customHeight="1">
      <c r="A59" s="58" t="s">
        <v>87</v>
      </c>
      <c r="B59" s="58" t="s">
        <v>88</v>
      </c>
      <c r="C59" s="58" t="s">
        <v>89</v>
      </c>
      <c r="D59" s="58" t="s">
        <v>133</v>
      </c>
      <c r="E59" s="58" t="s">
        <v>91</v>
      </c>
      <c r="F59" s="253">
        <f t="shared" si="0"/>
        <v>1253000</v>
      </c>
      <c r="G59" s="269">
        <f t="shared" si="1"/>
        <v>1253000</v>
      </c>
      <c r="H59" s="270">
        <v>1253000</v>
      </c>
      <c r="I59" s="270">
        <v>1253000</v>
      </c>
      <c r="J59" s="270">
        <v>0</v>
      </c>
      <c r="K59" s="270">
        <v>0</v>
      </c>
      <c r="L59" s="270">
        <v>0</v>
      </c>
      <c r="M59" s="270">
        <v>0</v>
      </c>
      <c r="N59" s="275">
        <v>0</v>
      </c>
      <c r="O59" s="269">
        <v>0</v>
      </c>
      <c r="P59" s="275">
        <v>0</v>
      </c>
      <c r="Q59" s="269">
        <v>0</v>
      </c>
      <c r="R59" s="275">
        <v>0</v>
      </c>
      <c r="S59" s="269">
        <v>0</v>
      </c>
      <c r="T59" s="270">
        <v>0</v>
      </c>
      <c r="U59" s="285">
        <v>0</v>
      </c>
      <c r="V59" s="106">
        <v>0</v>
      </c>
      <c r="W59" s="286">
        <v>0</v>
      </c>
    </row>
    <row r="60" spans="1:23" ht="21.75" customHeight="1">
      <c r="A60" s="58" t="s">
        <v>87</v>
      </c>
      <c r="B60" s="58" t="s">
        <v>88</v>
      </c>
      <c r="C60" s="58" t="s">
        <v>134</v>
      </c>
      <c r="D60" s="58" t="s">
        <v>133</v>
      </c>
      <c r="E60" s="58" t="s">
        <v>135</v>
      </c>
      <c r="F60" s="253">
        <f t="shared" si="0"/>
        <v>9466543.8</v>
      </c>
      <c r="G60" s="269">
        <f t="shared" si="1"/>
        <v>9466543.8</v>
      </c>
      <c r="H60" s="270">
        <v>9466543.8</v>
      </c>
      <c r="I60" s="270">
        <v>9466543.8</v>
      </c>
      <c r="J60" s="270">
        <v>0</v>
      </c>
      <c r="K60" s="270">
        <v>0</v>
      </c>
      <c r="L60" s="270">
        <v>0</v>
      </c>
      <c r="M60" s="270">
        <v>0</v>
      </c>
      <c r="N60" s="275">
        <v>0</v>
      </c>
      <c r="O60" s="269">
        <v>0</v>
      </c>
      <c r="P60" s="275">
        <v>0</v>
      </c>
      <c r="Q60" s="269">
        <v>0</v>
      </c>
      <c r="R60" s="275">
        <v>0</v>
      </c>
      <c r="S60" s="269">
        <v>0</v>
      </c>
      <c r="T60" s="270">
        <v>0</v>
      </c>
      <c r="U60" s="285">
        <v>0</v>
      </c>
      <c r="V60" s="106">
        <v>0</v>
      </c>
      <c r="W60" s="286">
        <v>0</v>
      </c>
    </row>
    <row r="61" spans="1:23" ht="21.75" customHeight="1">
      <c r="A61" s="58" t="s">
        <v>94</v>
      </c>
      <c r="B61" s="58" t="s">
        <v>95</v>
      </c>
      <c r="C61" s="58" t="s">
        <v>95</v>
      </c>
      <c r="D61" s="58" t="s">
        <v>133</v>
      </c>
      <c r="E61" s="58" t="s">
        <v>98</v>
      </c>
      <c r="F61" s="253">
        <f t="shared" si="0"/>
        <v>1570103.6</v>
      </c>
      <c r="G61" s="269">
        <f t="shared" si="1"/>
        <v>1570103.6</v>
      </c>
      <c r="H61" s="270">
        <v>1570103.6</v>
      </c>
      <c r="I61" s="270">
        <v>1570103.6</v>
      </c>
      <c r="J61" s="270">
        <v>0</v>
      </c>
      <c r="K61" s="270">
        <v>0</v>
      </c>
      <c r="L61" s="270">
        <v>0</v>
      </c>
      <c r="M61" s="270">
        <v>0</v>
      </c>
      <c r="N61" s="275">
        <v>0</v>
      </c>
      <c r="O61" s="269">
        <v>0</v>
      </c>
      <c r="P61" s="275">
        <v>0</v>
      </c>
      <c r="Q61" s="269">
        <v>0</v>
      </c>
      <c r="R61" s="275">
        <v>0</v>
      </c>
      <c r="S61" s="269">
        <v>0</v>
      </c>
      <c r="T61" s="270">
        <v>0</v>
      </c>
      <c r="U61" s="285">
        <v>0</v>
      </c>
      <c r="V61" s="106">
        <v>0</v>
      </c>
      <c r="W61" s="286">
        <v>0</v>
      </c>
    </row>
    <row r="62" spans="1:23" ht="21.75" customHeight="1">
      <c r="A62" s="58" t="s">
        <v>94</v>
      </c>
      <c r="B62" s="58" t="s">
        <v>95</v>
      </c>
      <c r="C62" s="58" t="s">
        <v>92</v>
      </c>
      <c r="D62" s="58" t="s">
        <v>133</v>
      </c>
      <c r="E62" s="58" t="s">
        <v>99</v>
      </c>
      <c r="F62" s="253">
        <f t="shared" si="0"/>
        <v>628041.44</v>
      </c>
      <c r="G62" s="269">
        <f t="shared" si="1"/>
        <v>628041.44</v>
      </c>
      <c r="H62" s="270">
        <v>628041.44</v>
      </c>
      <c r="I62" s="270">
        <v>628041.44</v>
      </c>
      <c r="J62" s="270">
        <v>0</v>
      </c>
      <c r="K62" s="270">
        <v>0</v>
      </c>
      <c r="L62" s="270">
        <v>0</v>
      </c>
      <c r="M62" s="270">
        <v>0</v>
      </c>
      <c r="N62" s="275">
        <v>0</v>
      </c>
      <c r="O62" s="269">
        <v>0</v>
      </c>
      <c r="P62" s="275">
        <v>0</v>
      </c>
      <c r="Q62" s="269">
        <v>0</v>
      </c>
      <c r="R62" s="275">
        <v>0</v>
      </c>
      <c r="S62" s="269">
        <v>0</v>
      </c>
      <c r="T62" s="270">
        <v>0</v>
      </c>
      <c r="U62" s="285">
        <v>0</v>
      </c>
      <c r="V62" s="106">
        <v>0</v>
      </c>
      <c r="W62" s="286">
        <v>0</v>
      </c>
    </row>
    <row r="63" spans="1:23" ht="21.75" customHeight="1">
      <c r="A63" s="58" t="s">
        <v>94</v>
      </c>
      <c r="B63" s="58" t="s">
        <v>95</v>
      </c>
      <c r="C63" s="58" t="s">
        <v>106</v>
      </c>
      <c r="D63" s="58" t="s">
        <v>133</v>
      </c>
      <c r="E63" s="58" t="s">
        <v>114</v>
      </c>
      <c r="F63" s="253">
        <f t="shared" si="0"/>
        <v>84800</v>
      </c>
      <c r="G63" s="269">
        <f t="shared" si="1"/>
        <v>84800</v>
      </c>
      <c r="H63" s="270">
        <v>84800</v>
      </c>
      <c r="I63" s="270">
        <v>84800</v>
      </c>
      <c r="J63" s="270">
        <v>0</v>
      </c>
      <c r="K63" s="270">
        <v>0</v>
      </c>
      <c r="L63" s="270">
        <v>0</v>
      </c>
      <c r="M63" s="270">
        <v>0</v>
      </c>
      <c r="N63" s="275">
        <v>0</v>
      </c>
      <c r="O63" s="269">
        <v>0</v>
      </c>
      <c r="P63" s="275">
        <v>0</v>
      </c>
      <c r="Q63" s="269">
        <v>0</v>
      </c>
      <c r="R63" s="275">
        <v>0</v>
      </c>
      <c r="S63" s="269">
        <v>0</v>
      </c>
      <c r="T63" s="270">
        <v>0</v>
      </c>
      <c r="U63" s="285">
        <v>0</v>
      </c>
      <c r="V63" s="106">
        <v>0</v>
      </c>
      <c r="W63" s="286">
        <v>0</v>
      </c>
    </row>
    <row r="64" spans="1:23" ht="21.75" customHeight="1">
      <c r="A64" s="58" t="s">
        <v>100</v>
      </c>
      <c r="B64" s="58" t="s">
        <v>101</v>
      </c>
      <c r="C64" s="58" t="s">
        <v>89</v>
      </c>
      <c r="D64" s="58" t="s">
        <v>133</v>
      </c>
      <c r="E64" s="58" t="s">
        <v>115</v>
      </c>
      <c r="F64" s="253">
        <f t="shared" si="0"/>
        <v>402894</v>
      </c>
      <c r="G64" s="269">
        <f t="shared" si="1"/>
        <v>402894</v>
      </c>
      <c r="H64" s="270">
        <v>402894</v>
      </c>
      <c r="I64" s="270">
        <v>402894</v>
      </c>
      <c r="J64" s="270">
        <v>0</v>
      </c>
      <c r="K64" s="270">
        <v>0</v>
      </c>
      <c r="L64" s="270">
        <v>0</v>
      </c>
      <c r="M64" s="270">
        <v>0</v>
      </c>
      <c r="N64" s="275">
        <v>0</v>
      </c>
      <c r="O64" s="269">
        <v>0</v>
      </c>
      <c r="P64" s="275">
        <v>0</v>
      </c>
      <c r="Q64" s="269">
        <v>0</v>
      </c>
      <c r="R64" s="275">
        <v>0</v>
      </c>
      <c r="S64" s="269">
        <v>0</v>
      </c>
      <c r="T64" s="270">
        <v>0</v>
      </c>
      <c r="U64" s="285">
        <v>0</v>
      </c>
      <c r="V64" s="106">
        <v>0</v>
      </c>
      <c r="W64" s="286">
        <v>0</v>
      </c>
    </row>
    <row r="65" spans="1:23" ht="21.75" customHeight="1">
      <c r="A65" s="58" t="s">
        <v>103</v>
      </c>
      <c r="B65" s="58" t="s">
        <v>89</v>
      </c>
      <c r="C65" s="58" t="s">
        <v>88</v>
      </c>
      <c r="D65" s="58" t="s">
        <v>133</v>
      </c>
      <c r="E65" s="58" t="s">
        <v>104</v>
      </c>
      <c r="F65" s="253">
        <f t="shared" si="0"/>
        <v>942062.16</v>
      </c>
      <c r="G65" s="269">
        <f t="shared" si="1"/>
        <v>942062.16</v>
      </c>
      <c r="H65" s="270">
        <v>942062.16</v>
      </c>
      <c r="I65" s="270">
        <v>942062.16</v>
      </c>
      <c r="J65" s="270">
        <v>0</v>
      </c>
      <c r="K65" s="270">
        <v>0</v>
      </c>
      <c r="L65" s="270">
        <v>0</v>
      </c>
      <c r="M65" s="270">
        <v>0</v>
      </c>
      <c r="N65" s="275">
        <v>0</v>
      </c>
      <c r="O65" s="269">
        <v>0</v>
      </c>
      <c r="P65" s="275">
        <v>0</v>
      </c>
      <c r="Q65" s="269">
        <v>0</v>
      </c>
      <c r="R65" s="275">
        <v>0</v>
      </c>
      <c r="S65" s="269">
        <v>0</v>
      </c>
      <c r="T65" s="270">
        <v>0</v>
      </c>
      <c r="U65" s="285">
        <v>0</v>
      </c>
      <c r="V65" s="106">
        <v>0</v>
      </c>
      <c r="W65" s="286">
        <v>0</v>
      </c>
    </row>
    <row r="66" spans="1:23" ht="21.75" customHeight="1">
      <c r="A66" s="58" t="s">
        <v>56</v>
      </c>
      <c r="B66" s="58" t="s">
        <v>56</v>
      </c>
      <c r="C66" s="58" t="s">
        <v>56</v>
      </c>
      <c r="D66" s="58" t="s">
        <v>136</v>
      </c>
      <c r="E66" s="58" t="s">
        <v>137</v>
      </c>
      <c r="F66" s="253">
        <f t="shared" si="0"/>
        <v>895115.16</v>
      </c>
      <c r="G66" s="269">
        <f t="shared" si="1"/>
        <v>895115.16</v>
      </c>
      <c r="H66" s="270">
        <v>895115.16</v>
      </c>
      <c r="I66" s="270">
        <v>895115.16</v>
      </c>
      <c r="J66" s="270">
        <v>0</v>
      </c>
      <c r="K66" s="270">
        <v>0</v>
      </c>
      <c r="L66" s="270">
        <v>0</v>
      </c>
      <c r="M66" s="270">
        <v>0</v>
      </c>
      <c r="N66" s="275">
        <v>0</v>
      </c>
      <c r="O66" s="269">
        <v>0</v>
      </c>
      <c r="P66" s="275">
        <v>0</v>
      </c>
      <c r="Q66" s="269">
        <v>0</v>
      </c>
      <c r="R66" s="275">
        <v>0</v>
      </c>
      <c r="S66" s="269">
        <v>0</v>
      </c>
      <c r="T66" s="270">
        <v>0</v>
      </c>
      <c r="U66" s="285">
        <v>0</v>
      </c>
      <c r="V66" s="106">
        <v>0</v>
      </c>
      <c r="W66" s="286">
        <v>0</v>
      </c>
    </row>
    <row r="67" spans="1:23" ht="21.75" customHeight="1">
      <c r="A67" s="58" t="s">
        <v>87</v>
      </c>
      <c r="B67" s="58" t="s">
        <v>88</v>
      </c>
      <c r="C67" s="58" t="s">
        <v>89</v>
      </c>
      <c r="D67" s="58" t="s">
        <v>138</v>
      </c>
      <c r="E67" s="58" t="s">
        <v>91</v>
      </c>
      <c r="F67" s="253">
        <f t="shared" si="0"/>
        <v>428400</v>
      </c>
      <c r="G67" s="269">
        <f t="shared" si="1"/>
        <v>428400</v>
      </c>
      <c r="H67" s="270">
        <v>428400</v>
      </c>
      <c r="I67" s="270">
        <v>428400</v>
      </c>
      <c r="J67" s="270">
        <v>0</v>
      </c>
      <c r="K67" s="270">
        <v>0</v>
      </c>
      <c r="L67" s="270">
        <v>0</v>
      </c>
      <c r="M67" s="270">
        <v>0</v>
      </c>
      <c r="N67" s="275">
        <v>0</v>
      </c>
      <c r="O67" s="269">
        <v>0</v>
      </c>
      <c r="P67" s="275">
        <v>0</v>
      </c>
      <c r="Q67" s="269">
        <v>0</v>
      </c>
      <c r="R67" s="275">
        <v>0</v>
      </c>
      <c r="S67" s="269">
        <v>0</v>
      </c>
      <c r="T67" s="270">
        <v>0</v>
      </c>
      <c r="U67" s="285">
        <v>0</v>
      </c>
      <c r="V67" s="106">
        <v>0</v>
      </c>
      <c r="W67" s="286">
        <v>0</v>
      </c>
    </row>
    <row r="68" spans="1:23" ht="21.75" customHeight="1">
      <c r="A68" s="58" t="s">
        <v>87</v>
      </c>
      <c r="B68" s="58" t="s">
        <v>88</v>
      </c>
      <c r="C68" s="58" t="s">
        <v>95</v>
      </c>
      <c r="D68" s="58" t="s">
        <v>138</v>
      </c>
      <c r="E68" s="58" t="s">
        <v>139</v>
      </c>
      <c r="F68" s="253">
        <f t="shared" si="0"/>
        <v>216664.28</v>
      </c>
      <c r="G68" s="269">
        <f t="shared" si="1"/>
        <v>216664.28</v>
      </c>
      <c r="H68" s="270">
        <v>216664.28</v>
      </c>
      <c r="I68" s="270">
        <v>216664.28</v>
      </c>
      <c r="J68" s="270">
        <v>0</v>
      </c>
      <c r="K68" s="270">
        <v>0</v>
      </c>
      <c r="L68" s="270">
        <v>0</v>
      </c>
      <c r="M68" s="270">
        <v>0</v>
      </c>
      <c r="N68" s="275">
        <v>0</v>
      </c>
      <c r="O68" s="269">
        <v>0</v>
      </c>
      <c r="P68" s="275">
        <v>0</v>
      </c>
      <c r="Q68" s="269">
        <v>0</v>
      </c>
      <c r="R68" s="275">
        <v>0</v>
      </c>
      <c r="S68" s="269">
        <v>0</v>
      </c>
      <c r="T68" s="270">
        <v>0</v>
      </c>
      <c r="U68" s="285">
        <v>0</v>
      </c>
      <c r="V68" s="106">
        <v>0</v>
      </c>
      <c r="W68" s="286">
        <v>0</v>
      </c>
    </row>
    <row r="69" spans="1:23" ht="21.75" customHeight="1">
      <c r="A69" s="58" t="s">
        <v>87</v>
      </c>
      <c r="B69" s="58" t="s">
        <v>88</v>
      </c>
      <c r="C69" s="58" t="s">
        <v>106</v>
      </c>
      <c r="D69" s="58" t="s">
        <v>138</v>
      </c>
      <c r="E69" s="58" t="s">
        <v>113</v>
      </c>
      <c r="F69" s="253">
        <f t="shared" si="0"/>
        <v>170000</v>
      </c>
      <c r="G69" s="269">
        <f t="shared" si="1"/>
        <v>170000</v>
      </c>
      <c r="H69" s="270">
        <v>170000</v>
      </c>
      <c r="I69" s="270">
        <v>170000</v>
      </c>
      <c r="J69" s="270">
        <v>0</v>
      </c>
      <c r="K69" s="270">
        <v>0</v>
      </c>
      <c r="L69" s="270">
        <v>0</v>
      </c>
      <c r="M69" s="270">
        <v>0</v>
      </c>
      <c r="N69" s="275">
        <v>0</v>
      </c>
      <c r="O69" s="269">
        <v>0</v>
      </c>
      <c r="P69" s="275">
        <v>0</v>
      </c>
      <c r="Q69" s="269">
        <v>0</v>
      </c>
      <c r="R69" s="275">
        <v>0</v>
      </c>
      <c r="S69" s="269">
        <v>0</v>
      </c>
      <c r="T69" s="270">
        <v>0</v>
      </c>
      <c r="U69" s="285">
        <v>0</v>
      </c>
      <c r="V69" s="106">
        <v>0</v>
      </c>
      <c r="W69" s="286">
        <v>0</v>
      </c>
    </row>
    <row r="70" spans="1:23" ht="21.75" customHeight="1">
      <c r="A70" s="58" t="s">
        <v>94</v>
      </c>
      <c r="B70" s="58" t="s">
        <v>95</v>
      </c>
      <c r="C70" s="58" t="s">
        <v>95</v>
      </c>
      <c r="D70" s="58" t="s">
        <v>138</v>
      </c>
      <c r="E70" s="58" t="s">
        <v>98</v>
      </c>
      <c r="F70" s="253">
        <f t="shared" si="0"/>
        <v>35515</v>
      </c>
      <c r="G70" s="269">
        <f t="shared" si="1"/>
        <v>35515</v>
      </c>
      <c r="H70" s="270">
        <v>35515</v>
      </c>
      <c r="I70" s="270">
        <v>35515</v>
      </c>
      <c r="J70" s="270">
        <v>0</v>
      </c>
      <c r="K70" s="270">
        <v>0</v>
      </c>
      <c r="L70" s="270">
        <v>0</v>
      </c>
      <c r="M70" s="270">
        <v>0</v>
      </c>
      <c r="N70" s="275">
        <v>0</v>
      </c>
      <c r="O70" s="269">
        <v>0</v>
      </c>
      <c r="P70" s="275">
        <v>0</v>
      </c>
      <c r="Q70" s="269">
        <v>0</v>
      </c>
      <c r="R70" s="275">
        <v>0</v>
      </c>
      <c r="S70" s="269">
        <v>0</v>
      </c>
      <c r="T70" s="270">
        <v>0</v>
      </c>
      <c r="U70" s="285">
        <v>0</v>
      </c>
      <c r="V70" s="106">
        <v>0</v>
      </c>
      <c r="W70" s="286">
        <v>0</v>
      </c>
    </row>
    <row r="71" spans="1:23" ht="21.75" customHeight="1">
      <c r="A71" s="58" t="s">
        <v>94</v>
      </c>
      <c r="B71" s="58" t="s">
        <v>95</v>
      </c>
      <c r="C71" s="58" t="s">
        <v>92</v>
      </c>
      <c r="D71" s="58" t="s">
        <v>138</v>
      </c>
      <c r="E71" s="58" t="s">
        <v>99</v>
      </c>
      <c r="F71" s="253">
        <f>SUM(G71,V71:W71)</f>
        <v>14206</v>
      </c>
      <c r="G71" s="269">
        <f>SUM(H71,P71:U71)</f>
        <v>14206</v>
      </c>
      <c r="H71" s="270">
        <v>14206</v>
      </c>
      <c r="I71" s="270">
        <v>14206</v>
      </c>
      <c r="J71" s="270">
        <v>0</v>
      </c>
      <c r="K71" s="270">
        <v>0</v>
      </c>
      <c r="L71" s="270">
        <v>0</v>
      </c>
      <c r="M71" s="270">
        <v>0</v>
      </c>
      <c r="N71" s="275">
        <v>0</v>
      </c>
      <c r="O71" s="269">
        <v>0</v>
      </c>
      <c r="P71" s="275">
        <v>0</v>
      </c>
      <c r="Q71" s="269">
        <v>0</v>
      </c>
      <c r="R71" s="275">
        <v>0</v>
      </c>
      <c r="S71" s="269">
        <v>0</v>
      </c>
      <c r="T71" s="270">
        <v>0</v>
      </c>
      <c r="U71" s="285">
        <v>0</v>
      </c>
      <c r="V71" s="106">
        <v>0</v>
      </c>
      <c r="W71" s="286">
        <v>0</v>
      </c>
    </row>
    <row r="72" spans="1:23" ht="21.75" customHeight="1">
      <c r="A72" s="58" t="s">
        <v>100</v>
      </c>
      <c r="B72" s="58" t="s">
        <v>101</v>
      </c>
      <c r="C72" s="58" t="s">
        <v>89</v>
      </c>
      <c r="D72" s="58" t="s">
        <v>138</v>
      </c>
      <c r="E72" s="58" t="s">
        <v>115</v>
      </c>
      <c r="F72" s="253">
        <f>SUM(G72,V72:W72)</f>
        <v>9020.88</v>
      </c>
      <c r="G72" s="269">
        <f>SUM(H72,P72:U72)</f>
        <v>9020.88</v>
      </c>
      <c r="H72" s="270">
        <v>9020.88</v>
      </c>
      <c r="I72" s="270">
        <v>9020.88</v>
      </c>
      <c r="J72" s="270">
        <v>0</v>
      </c>
      <c r="K72" s="270">
        <v>0</v>
      </c>
      <c r="L72" s="270">
        <v>0</v>
      </c>
      <c r="M72" s="270">
        <v>0</v>
      </c>
      <c r="N72" s="275">
        <v>0</v>
      </c>
      <c r="O72" s="269">
        <v>0</v>
      </c>
      <c r="P72" s="275">
        <v>0</v>
      </c>
      <c r="Q72" s="269">
        <v>0</v>
      </c>
      <c r="R72" s="275">
        <v>0</v>
      </c>
      <c r="S72" s="269">
        <v>0</v>
      </c>
      <c r="T72" s="270">
        <v>0</v>
      </c>
      <c r="U72" s="285">
        <v>0</v>
      </c>
      <c r="V72" s="106">
        <v>0</v>
      </c>
      <c r="W72" s="286">
        <v>0</v>
      </c>
    </row>
    <row r="73" spans="1:23" ht="21.75" customHeight="1">
      <c r="A73" s="58" t="s">
        <v>103</v>
      </c>
      <c r="B73" s="58" t="s">
        <v>89</v>
      </c>
      <c r="C73" s="58" t="s">
        <v>88</v>
      </c>
      <c r="D73" s="58" t="s">
        <v>138</v>
      </c>
      <c r="E73" s="58" t="s">
        <v>104</v>
      </c>
      <c r="F73" s="253">
        <f>SUM(G73,V73:W73)</f>
        <v>21309</v>
      </c>
      <c r="G73" s="269">
        <f>SUM(H73,P73:U73)</f>
        <v>21309</v>
      </c>
      <c r="H73" s="270">
        <v>21309</v>
      </c>
      <c r="I73" s="270">
        <v>21309</v>
      </c>
      <c r="J73" s="270">
        <v>0</v>
      </c>
      <c r="K73" s="270">
        <v>0</v>
      </c>
      <c r="L73" s="270">
        <v>0</v>
      </c>
      <c r="M73" s="270">
        <v>0</v>
      </c>
      <c r="N73" s="275">
        <v>0</v>
      </c>
      <c r="O73" s="269">
        <v>0</v>
      </c>
      <c r="P73" s="275">
        <v>0</v>
      </c>
      <c r="Q73" s="269">
        <v>0</v>
      </c>
      <c r="R73" s="275">
        <v>0</v>
      </c>
      <c r="S73" s="269">
        <v>0</v>
      </c>
      <c r="T73" s="270">
        <v>0</v>
      </c>
      <c r="U73" s="285">
        <v>0</v>
      </c>
      <c r="V73" s="106">
        <v>0</v>
      </c>
      <c r="W73" s="286">
        <v>0</v>
      </c>
    </row>
  </sheetData>
  <sheetProtection/>
  <mergeCells count="19"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"/>
      <c r="B1" s="2"/>
      <c r="C1" s="2"/>
      <c r="D1" s="2"/>
      <c r="E1" s="2"/>
      <c r="F1" s="2"/>
      <c r="G1" s="2"/>
      <c r="H1" s="3" t="s">
        <v>140</v>
      </c>
    </row>
    <row r="2" spans="1:8" ht="24.75" customHeight="1">
      <c r="A2" s="4" t="s">
        <v>141</v>
      </c>
      <c r="B2" s="4"/>
      <c r="C2" s="4"/>
      <c r="D2" s="4"/>
      <c r="E2" s="4"/>
      <c r="F2" s="4"/>
      <c r="G2" s="4"/>
      <c r="H2" s="4"/>
    </row>
    <row r="3" spans="1:8" ht="24.75" customHeight="1">
      <c r="A3" s="247" t="s">
        <v>5</v>
      </c>
      <c r="B3" s="247"/>
      <c r="C3" s="248" t="s">
        <v>56</v>
      </c>
      <c r="D3" s="248"/>
      <c r="E3" s="248" t="s">
        <v>0</v>
      </c>
      <c r="F3" s="2"/>
      <c r="G3" s="2"/>
      <c r="H3" s="3" t="s">
        <v>6</v>
      </c>
    </row>
    <row r="4" spans="1:8" ht="21.75" customHeight="1">
      <c r="A4" s="249" t="s">
        <v>142</v>
      </c>
      <c r="B4" s="249"/>
      <c r="C4" s="249"/>
      <c r="D4" s="249"/>
      <c r="E4" s="249"/>
      <c r="F4" s="250" t="s">
        <v>65</v>
      </c>
      <c r="G4" s="250" t="s">
        <v>143</v>
      </c>
      <c r="H4" s="250" t="s">
        <v>144</v>
      </c>
    </row>
    <row r="5" spans="1:8" ht="47.25" customHeight="1">
      <c r="A5" s="251" t="s">
        <v>73</v>
      </c>
      <c r="B5" s="251" t="s">
        <v>74</v>
      </c>
      <c r="C5" s="251" t="s">
        <v>75</v>
      </c>
      <c r="D5" s="251" t="s">
        <v>63</v>
      </c>
      <c r="E5" s="251" t="s">
        <v>64</v>
      </c>
      <c r="F5" s="250"/>
      <c r="G5" s="250"/>
      <c r="H5" s="250"/>
    </row>
    <row r="6" spans="1:8" ht="24.75" customHeight="1">
      <c r="A6" s="252" t="s">
        <v>56</v>
      </c>
      <c r="B6" s="253" t="s">
        <v>56</v>
      </c>
      <c r="C6" s="254" t="s">
        <v>56</v>
      </c>
      <c r="D6" s="254" t="s">
        <v>56</v>
      </c>
      <c r="E6" s="254" t="s">
        <v>65</v>
      </c>
      <c r="F6" s="252">
        <f aca="true" t="shared" si="0" ref="F6:F69">SUM(G6,H6)</f>
        <v>41008691.94</v>
      </c>
      <c r="G6" s="252">
        <v>31294208.74</v>
      </c>
      <c r="H6" s="252">
        <v>9714483.2</v>
      </c>
    </row>
    <row r="7" spans="1:8" ht="24.75" customHeight="1">
      <c r="A7" s="252" t="s">
        <v>56</v>
      </c>
      <c r="B7" s="253" t="s">
        <v>56</v>
      </c>
      <c r="C7" s="254" t="s">
        <v>56</v>
      </c>
      <c r="D7" s="254" t="s">
        <v>56</v>
      </c>
      <c r="E7" s="254" t="s">
        <v>84</v>
      </c>
      <c r="F7" s="252">
        <f t="shared" si="0"/>
        <v>41008691.94</v>
      </c>
      <c r="G7" s="252">
        <v>31294208.74</v>
      </c>
      <c r="H7" s="252">
        <v>9714483.2</v>
      </c>
    </row>
    <row r="8" spans="1:8" ht="24.75" customHeight="1">
      <c r="A8" s="252" t="s">
        <v>56</v>
      </c>
      <c r="B8" s="253" t="s">
        <v>56</v>
      </c>
      <c r="C8" s="254" t="s">
        <v>56</v>
      </c>
      <c r="D8" s="254" t="s">
        <v>85</v>
      </c>
      <c r="E8" s="254" t="s">
        <v>86</v>
      </c>
      <c r="F8" s="252">
        <f t="shared" si="0"/>
        <v>9620566.35</v>
      </c>
      <c r="G8" s="252">
        <v>6898766.35</v>
      </c>
      <c r="H8" s="252">
        <v>2721800</v>
      </c>
    </row>
    <row r="9" spans="1:8" ht="24.75" customHeight="1">
      <c r="A9" s="252" t="s">
        <v>87</v>
      </c>
      <c r="B9" s="253" t="s">
        <v>88</v>
      </c>
      <c r="C9" s="254" t="s">
        <v>89</v>
      </c>
      <c r="D9" s="254" t="s">
        <v>90</v>
      </c>
      <c r="E9" s="254" t="s">
        <v>91</v>
      </c>
      <c r="F9" s="252">
        <f t="shared" si="0"/>
        <v>2013750</v>
      </c>
      <c r="G9" s="252">
        <v>0</v>
      </c>
      <c r="H9" s="252">
        <v>2013750</v>
      </c>
    </row>
    <row r="10" spans="1:8" ht="24.75" customHeight="1">
      <c r="A10" s="252" t="s">
        <v>87</v>
      </c>
      <c r="B10" s="253" t="s">
        <v>92</v>
      </c>
      <c r="C10" s="254" t="s">
        <v>88</v>
      </c>
      <c r="D10" s="254" t="s">
        <v>90</v>
      </c>
      <c r="E10" s="254" t="s">
        <v>93</v>
      </c>
      <c r="F10" s="252">
        <f t="shared" si="0"/>
        <v>4790029.93</v>
      </c>
      <c r="G10" s="252">
        <v>4790029.93</v>
      </c>
      <c r="H10" s="252">
        <v>0</v>
      </c>
    </row>
    <row r="11" spans="1:8" ht="24.75" customHeight="1">
      <c r="A11" s="252" t="s">
        <v>94</v>
      </c>
      <c r="B11" s="253" t="s">
        <v>95</v>
      </c>
      <c r="C11" s="254" t="s">
        <v>96</v>
      </c>
      <c r="D11" s="254" t="s">
        <v>90</v>
      </c>
      <c r="E11" s="254" t="s">
        <v>97</v>
      </c>
      <c r="F11" s="252">
        <f t="shared" si="0"/>
        <v>292168</v>
      </c>
      <c r="G11" s="252">
        <v>292168</v>
      </c>
      <c r="H11" s="252">
        <v>0</v>
      </c>
    </row>
    <row r="12" spans="1:8" ht="24.75" customHeight="1">
      <c r="A12" s="252" t="s">
        <v>94</v>
      </c>
      <c r="B12" s="253" t="s">
        <v>95</v>
      </c>
      <c r="C12" s="254" t="s">
        <v>95</v>
      </c>
      <c r="D12" s="254" t="s">
        <v>90</v>
      </c>
      <c r="E12" s="254" t="s">
        <v>98</v>
      </c>
      <c r="F12" s="252">
        <f t="shared" si="0"/>
        <v>689957.8</v>
      </c>
      <c r="G12" s="252">
        <v>689957.8</v>
      </c>
      <c r="H12" s="252">
        <v>0</v>
      </c>
    </row>
    <row r="13" spans="1:8" ht="24.75" customHeight="1">
      <c r="A13" s="252" t="s">
        <v>94</v>
      </c>
      <c r="B13" s="253" t="s">
        <v>95</v>
      </c>
      <c r="C13" s="254" t="s">
        <v>92</v>
      </c>
      <c r="D13" s="254" t="s">
        <v>90</v>
      </c>
      <c r="E13" s="254" t="s">
        <v>99</v>
      </c>
      <c r="F13" s="252">
        <f t="shared" si="0"/>
        <v>275983.12</v>
      </c>
      <c r="G13" s="252">
        <v>275983.12</v>
      </c>
      <c r="H13" s="252">
        <v>0</v>
      </c>
    </row>
    <row r="14" spans="1:8" ht="24.75" customHeight="1">
      <c r="A14" s="252" t="s">
        <v>100</v>
      </c>
      <c r="B14" s="253" t="s">
        <v>101</v>
      </c>
      <c r="C14" s="254" t="s">
        <v>88</v>
      </c>
      <c r="D14" s="254" t="s">
        <v>90</v>
      </c>
      <c r="E14" s="254" t="s">
        <v>102</v>
      </c>
      <c r="F14" s="252">
        <f t="shared" si="0"/>
        <v>197708.4</v>
      </c>
      <c r="G14" s="252">
        <v>197708.4</v>
      </c>
      <c r="H14" s="252">
        <v>0</v>
      </c>
    </row>
    <row r="15" spans="1:8" ht="24.75" customHeight="1">
      <c r="A15" s="252" t="s">
        <v>103</v>
      </c>
      <c r="B15" s="253" t="s">
        <v>89</v>
      </c>
      <c r="C15" s="254" t="s">
        <v>88</v>
      </c>
      <c r="D15" s="254" t="s">
        <v>90</v>
      </c>
      <c r="E15" s="254" t="s">
        <v>104</v>
      </c>
      <c r="F15" s="252">
        <f t="shared" si="0"/>
        <v>652919.1</v>
      </c>
      <c r="G15" s="252">
        <v>652919.1</v>
      </c>
      <c r="H15" s="252">
        <v>0</v>
      </c>
    </row>
    <row r="16" spans="1:8" ht="24.75" customHeight="1">
      <c r="A16" s="252" t="s">
        <v>105</v>
      </c>
      <c r="B16" s="253" t="s">
        <v>89</v>
      </c>
      <c r="C16" s="254" t="s">
        <v>106</v>
      </c>
      <c r="D16" s="254" t="s">
        <v>90</v>
      </c>
      <c r="E16" s="254" t="s">
        <v>107</v>
      </c>
      <c r="F16" s="252">
        <f t="shared" si="0"/>
        <v>708050</v>
      </c>
      <c r="G16" s="252">
        <v>0</v>
      </c>
      <c r="H16" s="252">
        <v>708050</v>
      </c>
    </row>
    <row r="17" spans="1:8" ht="24.75" customHeight="1">
      <c r="A17" s="252" t="s">
        <v>56</v>
      </c>
      <c r="B17" s="253" t="s">
        <v>56</v>
      </c>
      <c r="C17" s="254" t="s">
        <v>56</v>
      </c>
      <c r="D17" s="254" t="s">
        <v>108</v>
      </c>
      <c r="E17" s="254" t="s">
        <v>109</v>
      </c>
      <c r="F17" s="252">
        <f t="shared" si="0"/>
        <v>5344905.38</v>
      </c>
      <c r="G17" s="252">
        <v>3620092.18</v>
      </c>
      <c r="H17" s="252">
        <v>1724813.2</v>
      </c>
    </row>
    <row r="18" spans="1:8" ht="24.75" customHeight="1">
      <c r="A18" s="252" t="s">
        <v>87</v>
      </c>
      <c r="B18" s="253" t="s">
        <v>88</v>
      </c>
      <c r="C18" s="254" t="s">
        <v>89</v>
      </c>
      <c r="D18" s="254" t="s">
        <v>110</v>
      </c>
      <c r="E18" s="254" t="s">
        <v>91</v>
      </c>
      <c r="F18" s="252">
        <f t="shared" si="0"/>
        <v>1224813.2</v>
      </c>
      <c r="G18" s="252">
        <v>0</v>
      </c>
      <c r="H18" s="252">
        <v>1224813.2</v>
      </c>
    </row>
    <row r="19" spans="1:8" ht="24.75" customHeight="1">
      <c r="A19" s="252" t="s">
        <v>87</v>
      </c>
      <c r="B19" s="253" t="s">
        <v>88</v>
      </c>
      <c r="C19" s="254" t="s">
        <v>111</v>
      </c>
      <c r="D19" s="254" t="s">
        <v>110</v>
      </c>
      <c r="E19" s="254" t="s">
        <v>112</v>
      </c>
      <c r="F19" s="252">
        <f t="shared" si="0"/>
        <v>2617063.7</v>
      </c>
      <c r="G19" s="252">
        <v>2617063.7</v>
      </c>
      <c r="H19" s="252">
        <v>0</v>
      </c>
    </row>
    <row r="20" spans="1:8" ht="24.75" customHeight="1">
      <c r="A20" s="252" t="s">
        <v>87</v>
      </c>
      <c r="B20" s="253" t="s">
        <v>88</v>
      </c>
      <c r="C20" s="254" t="s">
        <v>106</v>
      </c>
      <c r="D20" s="254" t="s">
        <v>110</v>
      </c>
      <c r="E20" s="254" t="s">
        <v>113</v>
      </c>
      <c r="F20" s="252">
        <f t="shared" si="0"/>
        <v>500000</v>
      </c>
      <c r="G20" s="252">
        <v>0</v>
      </c>
      <c r="H20" s="252">
        <v>500000</v>
      </c>
    </row>
    <row r="21" spans="1:8" ht="24.75" customHeight="1">
      <c r="A21" s="252" t="s">
        <v>94</v>
      </c>
      <c r="B21" s="253" t="s">
        <v>95</v>
      </c>
      <c r="C21" s="254" t="s">
        <v>95</v>
      </c>
      <c r="D21" s="254" t="s">
        <v>110</v>
      </c>
      <c r="E21" s="254" t="s">
        <v>98</v>
      </c>
      <c r="F21" s="252">
        <f t="shared" si="0"/>
        <v>435890</v>
      </c>
      <c r="G21" s="252">
        <v>435890</v>
      </c>
      <c r="H21" s="252">
        <v>0</v>
      </c>
    </row>
    <row r="22" spans="1:8" ht="24.75" customHeight="1">
      <c r="A22" s="252" t="s">
        <v>94</v>
      </c>
      <c r="B22" s="253" t="s">
        <v>95</v>
      </c>
      <c r="C22" s="254" t="s">
        <v>92</v>
      </c>
      <c r="D22" s="254" t="s">
        <v>110</v>
      </c>
      <c r="E22" s="254" t="s">
        <v>99</v>
      </c>
      <c r="F22" s="252">
        <f t="shared" si="0"/>
        <v>174356</v>
      </c>
      <c r="G22" s="252">
        <v>174356</v>
      </c>
      <c r="H22" s="252">
        <v>0</v>
      </c>
    </row>
    <row r="23" spans="1:8" ht="24.75" customHeight="1">
      <c r="A23" s="252" t="s">
        <v>94</v>
      </c>
      <c r="B23" s="253" t="s">
        <v>95</v>
      </c>
      <c r="C23" s="254" t="s">
        <v>106</v>
      </c>
      <c r="D23" s="254" t="s">
        <v>110</v>
      </c>
      <c r="E23" s="254" t="s">
        <v>114</v>
      </c>
      <c r="F23" s="252">
        <f t="shared" si="0"/>
        <v>18400</v>
      </c>
      <c r="G23" s="252">
        <v>18400</v>
      </c>
      <c r="H23" s="252">
        <v>0</v>
      </c>
    </row>
    <row r="24" spans="1:8" ht="24.75" customHeight="1">
      <c r="A24" s="252" t="s">
        <v>100</v>
      </c>
      <c r="B24" s="253" t="s">
        <v>101</v>
      </c>
      <c r="C24" s="254" t="s">
        <v>89</v>
      </c>
      <c r="D24" s="254" t="s">
        <v>110</v>
      </c>
      <c r="E24" s="254" t="s">
        <v>115</v>
      </c>
      <c r="F24" s="252">
        <f t="shared" si="0"/>
        <v>112224.96</v>
      </c>
      <c r="G24" s="252">
        <v>112224.96</v>
      </c>
      <c r="H24" s="252">
        <v>0</v>
      </c>
    </row>
    <row r="25" spans="1:8" ht="24.75" customHeight="1">
      <c r="A25" s="252" t="s">
        <v>103</v>
      </c>
      <c r="B25" s="253" t="s">
        <v>89</v>
      </c>
      <c r="C25" s="254" t="s">
        <v>88</v>
      </c>
      <c r="D25" s="254" t="s">
        <v>110</v>
      </c>
      <c r="E25" s="254" t="s">
        <v>104</v>
      </c>
      <c r="F25" s="252">
        <f t="shared" si="0"/>
        <v>262157.52</v>
      </c>
      <c r="G25" s="252">
        <v>262157.52</v>
      </c>
      <c r="H25" s="252">
        <v>0</v>
      </c>
    </row>
    <row r="26" spans="1:8" ht="24.75" customHeight="1">
      <c r="A26" s="252" t="s">
        <v>56</v>
      </c>
      <c r="B26" s="253" t="s">
        <v>56</v>
      </c>
      <c r="C26" s="254" t="s">
        <v>56</v>
      </c>
      <c r="D26" s="254" t="s">
        <v>116</v>
      </c>
      <c r="E26" s="254" t="s">
        <v>117</v>
      </c>
      <c r="F26" s="252">
        <f t="shared" si="0"/>
        <v>2366615.74</v>
      </c>
      <c r="G26" s="252">
        <v>2032015.74</v>
      </c>
      <c r="H26" s="252">
        <v>334600</v>
      </c>
    </row>
    <row r="27" spans="1:8" ht="24.75" customHeight="1">
      <c r="A27" s="252" t="s">
        <v>87</v>
      </c>
      <c r="B27" s="253" t="s">
        <v>88</v>
      </c>
      <c r="C27" s="254" t="s">
        <v>106</v>
      </c>
      <c r="D27" s="254" t="s">
        <v>118</v>
      </c>
      <c r="E27" s="254" t="s">
        <v>113</v>
      </c>
      <c r="F27" s="252">
        <f t="shared" si="0"/>
        <v>1800136.14</v>
      </c>
      <c r="G27" s="252">
        <v>1465536.14</v>
      </c>
      <c r="H27" s="252">
        <v>334600</v>
      </c>
    </row>
    <row r="28" spans="1:8" ht="24.75" customHeight="1">
      <c r="A28" s="252" t="s">
        <v>94</v>
      </c>
      <c r="B28" s="253" t="s">
        <v>95</v>
      </c>
      <c r="C28" s="254" t="s">
        <v>95</v>
      </c>
      <c r="D28" s="254" t="s">
        <v>118</v>
      </c>
      <c r="E28" s="254" t="s">
        <v>98</v>
      </c>
      <c r="F28" s="252">
        <f t="shared" si="0"/>
        <v>246149</v>
      </c>
      <c r="G28" s="252">
        <v>246149</v>
      </c>
      <c r="H28" s="252">
        <v>0</v>
      </c>
    </row>
    <row r="29" spans="1:8" ht="24.75" customHeight="1">
      <c r="A29" s="252" t="s">
        <v>94</v>
      </c>
      <c r="B29" s="253" t="s">
        <v>95</v>
      </c>
      <c r="C29" s="254" t="s">
        <v>92</v>
      </c>
      <c r="D29" s="254" t="s">
        <v>118</v>
      </c>
      <c r="E29" s="254" t="s">
        <v>99</v>
      </c>
      <c r="F29" s="252">
        <f t="shared" si="0"/>
        <v>98459.6</v>
      </c>
      <c r="G29" s="252">
        <v>98459.6</v>
      </c>
      <c r="H29" s="252">
        <v>0</v>
      </c>
    </row>
    <row r="30" spans="1:8" ht="24.75" customHeight="1">
      <c r="A30" s="252" t="s">
        <v>94</v>
      </c>
      <c r="B30" s="253" t="s">
        <v>95</v>
      </c>
      <c r="C30" s="254" t="s">
        <v>106</v>
      </c>
      <c r="D30" s="254" t="s">
        <v>118</v>
      </c>
      <c r="E30" s="254" t="s">
        <v>114</v>
      </c>
      <c r="F30" s="252">
        <f t="shared" si="0"/>
        <v>10800</v>
      </c>
      <c r="G30" s="252">
        <v>10800</v>
      </c>
      <c r="H30" s="252">
        <v>0</v>
      </c>
    </row>
    <row r="31" spans="1:8" ht="24.75" customHeight="1">
      <c r="A31" s="252" t="s">
        <v>100</v>
      </c>
      <c r="B31" s="253" t="s">
        <v>101</v>
      </c>
      <c r="C31" s="254" t="s">
        <v>89</v>
      </c>
      <c r="D31" s="254" t="s">
        <v>118</v>
      </c>
      <c r="E31" s="254" t="s">
        <v>115</v>
      </c>
      <c r="F31" s="252">
        <f t="shared" si="0"/>
        <v>63381.6</v>
      </c>
      <c r="G31" s="252">
        <v>63381.6</v>
      </c>
      <c r="H31" s="252">
        <v>0</v>
      </c>
    </row>
    <row r="32" spans="1:8" ht="24.75" customHeight="1">
      <c r="A32" s="252" t="s">
        <v>103</v>
      </c>
      <c r="B32" s="253" t="s">
        <v>89</v>
      </c>
      <c r="C32" s="254" t="s">
        <v>88</v>
      </c>
      <c r="D32" s="254" t="s">
        <v>118</v>
      </c>
      <c r="E32" s="254" t="s">
        <v>104</v>
      </c>
      <c r="F32" s="252">
        <f t="shared" si="0"/>
        <v>147689.4</v>
      </c>
      <c r="G32" s="252">
        <v>147689.4</v>
      </c>
      <c r="H32" s="252">
        <v>0</v>
      </c>
    </row>
    <row r="33" spans="1:8" ht="24.75" customHeight="1">
      <c r="A33" s="252" t="s">
        <v>56</v>
      </c>
      <c r="B33" s="253" t="s">
        <v>56</v>
      </c>
      <c r="C33" s="254" t="s">
        <v>56</v>
      </c>
      <c r="D33" s="254" t="s">
        <v>119</v>
      </c>
      <c r="E33" s="254" t="s">
        <v>120</v>
      </c>
      <c r="F33" s="252">
        <f t="shared" si="0"/>
        <v>5497477.21</v>
      </c>
      <c r="G33" s="252">
        <v>3309407.21</v>
      </c>
      <c r="H33" s="252">
        <v>2188070</v>
      </c>
    </row>
    <row r="34" spans="1:8" ht="24.75" customHeight="1">
      <c r="A34" s="252" t="s">
        <v>87</v>
      </c>
      <c r="B34" s="253" t="s">
        <v>88</v>
      </c>
      <c r="C34" s="254" t="s">
        <v>89</v>
      </c>
      <c r="D34" s="254" t="s">
        <v>121</v>
      </c>
      <c r="E34" s="254" t="s">
        <v>91</v>
      </c>
      <c r="F34" s="252">
        <f t="shared" si="0"/>
        <v>2188070</v>
      </c>
      <c r="G34" s="252">
        <v>0</v>
      </c>
      <c r="H34" s="252">
        <v>2188070</v>
      </c>
    </row>
    <row r="35" spans="1:8" ht="24.75" customHeight="1">
      <c r="A35" s="252" t="s">
        <v>87</v>
      </c>
      <c r="B35" s="253" t="s">
        <v>88</v>
      </c>
      <c r="C35" s="254" t="s">
        <v>96</v>
      </c>
      <c r="D35" s="254" t="s">
        <v>121</v>
      </c>
      <c r="E35" s="254" t="s">
        <v>122</v>
      </c>
      <c r="F35" s="252">
        <f t="shared" si="0"/>
        <v>2394591.77</v>
      </c>
      <c r="G35" s="252">
        <v>2394591.77</v>
      </c>
      <c r="H35" s="252">
        <v>0</v>
      </c>
    </row>
    <row r="36" spans="1:8" ht="24.75" customHeight="1">
      <c r="A36" s="252" t="s">
        <v>94</v>
      </c>
      <c r="B36" s="253" t="s">
        <v>95</v>
      </c>
      <c r="C36" s="254" t="s">
        <v>95</v>
      </c>
      <c r="D36" s="254" t="s">
        <v>121</v>
      </c>
      <c r="E36" s="254" t="s">
        <v>98</v>
      </c>
      <c r="F36" s="252">
        <f t="shared" si="0"/>
        <v>400235.2</v>
      </c>
      <c r="G36" s="252">
        <v>400235.2</v>
      </c>
      <c r="H36" s="252">
        <v>0</v>
      </c>
    </row>
    <row r="37" spans="1:8" ht="24.75" customHeight="1">
      <c r="A37" s="252" t="s">
        <v>94</v>
      </c>
      <c r="B37" s="253" t="s">
        <v>95</v>
      </c>
      <c r="C37" s="254" t="s">
        <v>92</v>
      </c>
      <c r="D37" s="254" t="s">
        <v>121</v>
      </c>
      <c r="E37" s="254" t="s">
        <v>99</v>
      </c>
      <c r="F37" s="252">
        <f t="shared" si="0"/>
        <v>160094.08</v>
      </c>
      <c r="G37" s="252">
        <v>160094.08</v>
      </c>
      <c r="H37" s="252">
        <v>0</v>
      </c>
    </row>
    <row r="38" spans="1:8" ht="24.75" customHeight="1">
      <c r="A38" s="252" t="s">
        <v>94</v>
      </c>
      <c r="B38" s="253" t="s">
        <v>95</v>
      </c>
      <c r="C38" s="254" t="s">
        <v>106</v>
      </c>
      <c r="D38" s="254" t="s">
        <v>121</v>
      </c>
      <c r="E38" s="254" t="s">
        <v>114</v>
      </c>
      <c r="F38" s="252">
        <f t="shared" si="0"/>
        <v>11200</v>
      </c>
      <c r="G38" s="252">
        <v>11200</v>
      </c>
      <c r="H38" s="252">
        <v>0</v>
      </c>
    </row>
    <row r="39" spans="1:8" ht="24.75" customHeight="1">
      <c r="A39" s="252" t="s">
        <v>100</v>
      </c>
      <c r="B39" s="253" t="s">
        <v>101</v>
      </c>
      <c r="C39" s="254" t="s">
        <v>89</v>
      </c>
      <c r="D39" s="254" t="s">
        <v>121</v>
      </c>
      <c r="E39" s="254" t="s">
        <v>115</v>
      </c>
      <c r="F39" s="252">
        <f t="shared" si="0"/>
        <v>103145.04</v>
      </c>
      <c r="G39" s="252">
        <v>103145.04</v>
      </c>
      <c r="H39" s="252">
        <v>0</v>
      </c>
    </row>
    <row r="40" spans="1:8" ht="24.75" customHeight="1">
      <c r="A40" s="252" t="s">
        <v>103</v>
      </c>
      <c r="B40" s="253" t="s">
        <v>89</v>
      </c>
      <c r="C40" s="254" t="s">
        <v>88</v>
      </c>
      <c r="D40" s="254" t="s">
        <v>121</v>
      </c>
      <c r="E40" s="254" t="s">
        <v>104</v>
      </c>
      <c r="F40" s="252">
        <f t="shared" si="0"/>
        <v>240141.12</v>
      </c>
      <c r="G40" s="252">
        <v>240141.12</v>
      </c>
      <c r="H40" s="252">
        <v>0</v>
      </c>
    </row>
    <row r="41" spans="1:8" ht="24.75" customHeight="1">
      <c r="A41" s="252" t="s">
        <v>56</v>
      </c>
      <c r="B41" s="253" t="s">
        <v>56</v>
      </c>
      <c r="C41" s="254" t="s">
        <v>56</v>
      </c>
      <c r="D41" s="254" t="s">
        <v>123</v>
      </c>
      <c r="E41" s="254" t="s">
        <v>124</v>
      </c>
      <c r="F41" s="252">
        <f t="shared" si="0"/>
        <v>1847938.98</v>
      </c>
      <c r="G41" s="252">
        <v>1604138.98</v>
      </c>
      <c r="H41" s="252">
        <v>243800</v>
      </c>
    </row>
    <row r="42" spans="1:8" ht="24.75" customHeight="1">
      <c r="A42" s="252" t="s">
        <v>87</v>
      </c>
      <c r="B42" s="253" t="s">
        <v>88</v>
      </c>
      <c r="C42" s="254" t="s">
        <v>88</v>
      </c>
      <c r="D42" s="254" t="s">
        <v>125</v>
      </c>
      <c r="E42" s="254" t="s">
        <v>126</v>
      </c>
      <c r="F42" s="252">
        <f t="shared" si="0"/>
        <v>1155386.41</v>
      </c>
      <c r="G42" s="252">
        <v>1155386.41</v>
      </c>
      <c r="H42" s="252">
        <v>0</v>
      </c>
    </row>
    <row r="43" spans="1:8" ht="24.75" customHeight="1">
      <c r="A43" s="252" t="s">
        <v>87</v>
      </c>
      <c r="B43" s="253" t="s">
        <v>88</v>
      </c>
      <c r="C43" s="254" t="s">
        <v>89</v>
      </c>
      <c r="D43" s="254" t="s">
        <v>125</v>
      </c>
      <c r="E43" s="254" t="s">
        <v>91</v>
      </c>
      <c r="F43" s="252">
        <f t="shared" si="0"/>
        <v>243800</v>
      </c>
      <c r="G43" s="252">
        <v>0</v>
      </c>
      <c r="H43" s="252">
        <v>243800</v>
      </c>
    </row>
    <row r="44" spans="1:8" ht="24.75" customHeight="1">
      <c r="A44" s="252" t="s">
        <v>94</v>
      </c>
      <c r="B44" s="253" t="s">
        <v>95</v>
      </c>
      <c r="C44" s="254" t="s">
        <v>96</v>
      </c>
      <c r="D44" s="254" t="s">
        <v>125</v>
      </c>
      <c r="E44" s="254" t="s">
        <v>97</v>
      </c>
      <c r="F44" s="252">
        <f t="shared" si="0"/>
        <v>2400</v>
      </c>
      <c r="G44" s="252">
        <v>2400</v>
      </c>
      <c r="H44" s="252">
        <v>0</v>
      </c>
    </row>
    <row r="45" spans="1:8" ht="24.75" customHeight="1">
      <c r="A45" s="252" t="s">
        <v>94</v>
      </c>
      <c r="B45" s="253" t="s">
        <v>95</v>
      </c>
      <c r="C45" s="254" t="s">
        <v>95</v>
      </c>
      <c r="D45" s="254" t="s">
        <v>125</v>
      </c>
      <c r="E45" s="254" t="s">
        <v>98</v>
      </c>
      <c r="F45" s="252">
        <f t="shared" si="0"/>
        <v>170877.8</v>
      </c>
      <c r="G45" s="252">
        <v>170877.8</v>
      </c>
      <c r="H45" s="252">
        <v>0</v>
      </c>
    </row>
    <row r="46" spans="1:8" ht="24.75" customHeight="1">
      <c r="A46" s="252" t="s">
        <v>94</v>
      </c>
      <c r="B46" s="253" t="s">
        <v>95</v>
      </c>
      <c r="C46" s="254" t="s">
        <v>92</v>
      </c>
      <c r="D46" s="254" t="s">
        <v>125</v>
      </c>
      <c r="E46" s="254" t="s">
        <v>99</v>
      </c>
      <c r="F46" s="252">
        <f t="shared" si="0"/>
        <v>68351.12</v>
      </c>
      <c r="G46" s="252">
        <v>68351.12</v>
      </c>
      <c r="H46" s="252">
        <v>0</v>
      </c>
    </row>
    <row r="47" spans="1:8" ht="24.75" customHeight="1">
      <c r="A47" s="252" t="s">
        <v>100</v>
      </c>
      <c r="B47" s="253" t="s">
        <v>101</v>
      </c>
      <c r="C47" s="254" t="s">
        <v>88</v>
      </c>
      <c r="D47" s="254" t="s">
        <v>125</v>
      </c>
      <c r="E47" s="254" t="s">
        <v>102</v>
      </c>
      <c r="F47" s="252">
        <f t="shared" si="0"/>
        <v>48924</v>
      </c>
      <c r="G47" s="252">
        <v>48924</v>
      </c>
      <c r="H47" s="252">
        <v>0</v>
      </c>
    </row>
    <row r="48" spans="1:8" ht="24.75" customHeight="1">
      <c r="A48" s="252" t="s">
        <v>103</v>
      </c>
      <c r="B48" s="253" t="s">
        <v>89</v>
      </c>
      <c r="C48" s="254" t="s">
        <v>88</v>
      </c>
      <c r="D48" s="254" t="s">
        <v>125</v>
      </c>
      <c r="E48" s="254" t="s">
        <v>104</v>
      </c>
      <c r="F48" s="252">
        <f t="shared" si="0"/>
        <v>158199.65</v>
      </c>
      <c r="G48" s="252">
        <v>158199.65</v>
      </c>
      <c r="H48" s="252">
        <v>0</v>
      </c>
    </row>
    <row r="49" spans="1:8" ht="24.75" customHeight="1">
      <c r="A49" s="252" t="s">
        <v>56</v>
      </c>
      <c r="B49" s="253" t="s">
        <v>56</v>
      </c>
      <c r="C49" s="254" t="s">
        <v>56</v>
      </c>
      <c r="D49" s="254" t="s">
        <v>127</v>
      </c>
      <c r="E49" s="254" t="s">
        <v>128</v>
      </c>
      <c r="F49" s="252">
        <f t="shared" si="0"/>
        <v>1088628.12</v>
      </c>
      <c r="G49" s="252">
        <v>438628.12</v>
      </c>
      <c r="H49" s="252">
        <v>650000</v>
      </c>
    </row>
    <row r="50" spans="1:8" ht="24.75" customHeight="1">
      <c r="A50" s="252" t="s">
        <v>87</v>
      </c>
      <c r="B50" s="253" t="s">
        <v>88</v>
      </c>
      <c r="C50" s="254" t="s">
        <v>89</v>
      </c>
      <c r="D50" s="254" t="s">
        <v>129</v>
      </c>
      <c r="E50" s="254" t="s">
        <v>91</v>
      </c>
      <c r="F50" s="252">
        <f t="shared" si="0"/>
        <v>650000</v>
      </c>
      <c r="G50" s="252">
        <v>0</v>
      </c>
      <c r="H50" s="252">
        <v>650000</v>
      </c>
    </row>
    <row r="51" spans="1:8" ht="24.75" customHeight="1">
      <c r="A51" s="252" t="s">
        <v>87</v>
      </c>
      <c r="B51" s="253" t="s">
        <v>89</v>
      </c>
      <c r="C51" s="254" t="s">
        <v>106</v>
      </c>
      <c r="D51" s="254" t="s">
        <v>129</v>
      </c>
      <c r="E51" s="254" t="s">
        <v>130</v>
      </c>
      <c r="F51" s="252">
        <f t="shared" si="0"/>
        <v>318690.84</v>
      </c>
      <c r="G51" s="252">
        <v>318690.84</v>
      </c>
      <c r="H51" s="252">
        <v>0</v>
      </c>
    </row>
    <row r="52" spans="1:8" ht="24.75" customHeight="1">
      <c r="A52" s="252" t="s">
        <v>94</v>
      </c>
      <c r="B52" s="253" t="s">
        <v>95</v>
      </c>
      <c r="C52" s="254" t="s">
        <v>95</v>
      </c>
      <c r="D52" s="254" t="s">
        <v>129</v>
      </c>
      <c r="E52" s="254" t="s">
        <v>98</v>
      </c>
      <c r="F52" s="252">
        <f t="shared" si="0"/>
        <v>52977.6</v>
      </c>
      <c r="G52" s="252">
        <v>52977.6</v>
      </c>
      <c r="H52" s="252">
        <v>0</v>
      </c>
    </row>
    <row r="53" spans="1:8" ht="24.75" customHeight="1">
      <c r="A53" s="252" t="s">
        <v>94</v>
      </c>
      <c r="B53" s="253" t="s">
        <v>95</v>
      </c>
      <c r="C53" s="254" t="s">
        <v>92</v>
      </c>
      <c r="D53" s="254" t="s">
        <v>129</v>
      </c>
      <c r="E53" s="254" t="s">
        <v>99</v>
      </c>
      <c r="F53" s="252">
        <f t="shared" si="0"/>
        <v>21191.04</v>
      </c>
      <c r="G53" s="252">
        <v>21191.04</v>
      </c>
      <c r="H53" s="252">
        <v>0</v>
      </c>
    </row>
    <row r="54" spans="1:8" ht="24.75" customHeight="1">
      <c r="A54" s="252" t="s">
        <v>94</v>
      </c>
      <c r="B54" s="253" t="s">
        <v>95</v>
      </c>
      <c r="C54" s="254" t="s">
        <v>106</v>
      </c>
      <c r="D54" s="254" t="s">
        <v>129</v>
      </c>
      <c r="E54" s="254" t="s">
        <v>114</v>
      </c>
      <c r="F54" s="252">
        <f t="shared" si="0"/>
        <v>400</v>
      </c>
      <c r="G54" s="252">
        <v>400</v>
      </c>
      <c r="H54" s="252">
        <v>0</v>
      </c>
    </row>
    <row r="55" spans="1:8" ht="24.75" customHeight="1">
      <c r="A55" s="252" t="s">
        <v>100</v>
      </c>
      <c r="B55" s="253" t="s">
        <v>101</v>
      </c>
      <c r="C55" s="254" t="s">
        <v>89</v>
      </c>
      <c r="D55" s="254" t="s">
        <v>129</v>
      </c>
      <c r="E55" s="254" t="s">
        <v>115</v>
      </c>
      <c r="F55" s="252">
        <f t="shared" si="0"/>
        <v>13582.08</v>
      </c>
      <c r="G55" s="252">
        <v>13582.08</v>
      </c>
      <c r="H55" s="252">
        <v>0</v>
      </c>
    </row>
    <row r="56" spans="1:8" ht="24.75" customHeight="1">
      <c r="A56" s="252" t="s">
        <v>103</v>
      </c>
      <c r="B56" s="253" t="s">
        <v>89</v>
      </c>
      <c r="C56" s="254" t="s">
        <v>88</v>
      </c>
      <c r="D56" s="254" t="s">
        <v>129</v>
      </c>
      <c r="E56" s="254" t="s">
        <v>104</v>
      </c>
      <c r="F56" s="252">
        <f t="shared" si="0"/>
        <v>31786.56</v>
      </c>
      <c r="G56" s="252">
        <v>31786.56</v>
      </c>
      <c r="H56" s="252">
        <v>0</v>
      </c>
    </row>
    <row r="57" spans="1:8" ht="24.75" customHeight="1">
      <c r="A57" s="252" t="s">
        <v>56</v>
      </c>
      <c r="B57" s="253" t="s">
        <v>56</v>
      </c>
      <c r="C57" s="254" t="s">
        <v>56</v>
      </c>
      <c r="D57" s="254" t="s">
        <v>131</v>
      </c>
      <c r="E57" s="254" t="s">
        <v>132</v>
      </c>
      <c r="F57" s="252">
        <f t="shared" si="0"/>
        <v>14347445</v>
      </c>
      <c r="G57" s="252">
        <v>13094445</v>
      </c>
      <c r="H57" s="252">
        <v>1253000</v>
      </c>
    </row>
    <row r="58" spans="1:8" ht="24.75" customHeight="1">
      <c r="A58" s="252" t="s">
        <v>87</v>
      </c>
      <c r="B58" s="253" t="s">
        <v>88</v>
      </c>
      <c r="C58" s="254" t="s">
        <v>89</v>
      </c>
      <c r="D58" s="254" t="s">
        <v>133</v>
      </c>
      <c r="E58" s="254" t="s">
        <v>91</v>
      </c>
      <c r="F58" s="252">
        <f t="shared" si="0"/>
        <v>1253000</v>
      </c>
      <c r="G58" s="252">
        <v>0</v>
      </c>
      <c r="H58" s="252">
        <v>1253000</v>
      </c>
    </row>
    <row r="59" spans="1:8" ht="24.75" customHeight="1">
      <c r="A59" s="252" t="s">
        <v>87</v>
      </c>
      <c r="B59" s="253" t="s">
        <v>88</v>
      </c>
      <c r="C59" s="254" t="s">
        <v>134</v>
      </c>
      <c r="D59" s="254" t="s">
        <v>133</v>
      </c>
      <c r="E59" s="254" t="s">
        <v>135</v>
      </c>
      <c r="F59" s="252">
        <f t="shared" si="0"/>
        <v>9466543.8</v>
      </c>
      <c r="G59" s="252">
        <v>9466543.8</v>
      </c>
      <c r="H59" s="252">
        <v>0</v>
      </c>
    </row>
    <row r="60" spans="1:8" ht="24.75" customHeight="1">
      <c r="A60" s="252" t="s">
        <v>94</v>
      </c>
      <c r="B60" s="253" t="s">
        <v>95</v>
      </c>
      <c r="C60" s="254" t="s">
        <v>95</v>
      </c>
      <c r="D60" s="254" t="s">
        <v>133</v>
      </c>
      <c r="E60" s="254" t="s">
        <v>98</v>
      </c>
      <c r="F60" s="252">
        <f t="shared" si="0"/>
        <v>1570103.6</v>
      </c>
      <c r="G60" s="252">
        <v>1570103.6</v>
      </c>
      <c r="H60" s="252">
        <v>0</v>
      </c>
    </row>
    <row r="61" spans="1:8" ht="24.75" customHeight="1">
      <c r="A61" s="252" t="s">
        <v>94</v>
      </c>
      <c r="B61" s="253" t="s">
        <v>95</v>
      </c>
      <c r="C61" s="254" t="s">
        <v>92</v>
      </c>
      <c r="D61" s="254" t="s">
        <v>133</v>
      </c>
      <c r="E61" s="254" t="s">
        <v>99</v>
      </c>
      <c r="F61" s="252">
        <f t="shared" si="0"/>
        <v>628041.44</v>
      </c>
      <c r="G61" s="252">
        <v>628041.44</v>
      </c>
      <c r="H61" s="252">
        <v>0</v>
      </c>
    </row>
    <row r="62" spans="1:8" ht="24.75" customHeight="1">
      <c r="A62" s="252" t="s">
        <v>94</v>
      </c>
      <c r="B62" s="253" t="s">
        <v>95</v>
      </c>
      <c r="C62" s="254" t="s">
        <v>106</v>
      </c>
      <c r="D62" s="254" t="s">
        <v>133</v>
      </c>
      <c r="E62" s="254" t="s">
        <v>114</v>
      </c>
      <c r="F62" s="252">
        <f t="shared" si="0"/>
        <v>84800</v>
      </c>
      <c r="G62" s="252">
        <v>84800</v>
      </c>
      <c r="H62" s="252">
        <v>0</v>
      </c>
    </row>
    <row r="63" spans="1:8" ht="24.75" customHeight="1">
      <c r="A63" s="252" t="s">
        <v>100</v>
      </c>
      <c r="B63" s="253" t="s">
        <v>101</v>
      </c>
      <c r="C63" s="254" t="s">
        <v>89</v>
      </c>
      <c r="D63" s="254" t="s">
        <v>133</v>
      </c>
      <c r="E63" s="254" t="s">
        <v>115</v>
      </c>
      <c r="F63" s="252">
        <f t="shared" si="0"/>
        <v>402894</v>
      </c>
      <c r="G63" s="252">
        <v>402894</v>
      </c>
      <c r="H63" s="252">
        <v>0</v>
      </c>
    </row>
    <row r="64" spans="1:8" ht="24.75" customHeight="1">
      <c r="A64" s="252" t="s">
        <v>103</v>
      </c>
      <c r="B64" s="253" t="s">
        <v>89</v>
      </c>
      <c r="C64" s="254" t="s">
        <v>88</v>
      </c>
      <c r="D64" s="254" t="s">
        <v>133</v>
      </c>
      <c r="E64" s="254" t="s">
        <v>104</v>
      </c>
      <c r="F64" s="252">
        <f t="shared" si="0"/>
        <v>942062.16</v>
      </c>
      <c r="G64" s="252">
        <v>942062.16</v>
      </c>
      <c r="H64" s="252">
        <v>0</v>
      </c>
    </row>
    <row r="65" spans="1:8" ht="24.75" customHeight="1">
      <c r="A65" s="252" t="s">
        <v>56</v>
      </c>
      <c r="B65" s="253" t="s">
        <v>56</v>
      </c>
      <c r="C65" s="254" t="s">
        <v>56</v>
      </c>
      <c r="D65" s="254" t="s">
        <v>136</v>
      </c>
      <c r="E65" s="254" t="s">
        <v>137</v>
      </c>
      <c r="F65" s="252">
        <f t="shared" si="0"/>
        <v>895115.1599999999</v>
      </c>
      <c r="G65" s="252">
        <v>296715.16</v>
      </c>
      <c r="H65" s="252">
        <v>598400</v>
      </c>
    </row>
    <row r="66" spans="1:8" ht="24.75" customHeight="1">
      <c r="A66" s="252" t="s">
        <v>87</v>
      </c>
      <c r="B66" s="253" t="s">
        <v>88</v>
      </c>
      <c r="C66" s="254" t="s">
        <v>89</v>
      </c>
      <c r="D66" s="254" t="s">
        <v>138</v>
      </c>
      <c r="E66" s="254" t="s">
        <v>91</v>
      </c>
      <c r="F66" s="252">
        <f t="shared" si="0"/>
        <v>428400</v>
      </c>
      <c r="G66" s="252">
        <v>0</v>
      </c>
      <c r="H66" s="252">
        <v>428400</v>
      </c>
    </row>
    <row r="67" spans="1:8" ht="24.75" customHeight="1">
      <c r="A67" s="252" t="s">
        <v>87</v>
      </c>
      <c r="B67" s="253" t="s">
        <v>88</v>
      </c>
      <c r="C67" s="254" t="s">
        <v>95</v>
      </c>
      <c r="D67" s="254" t="s">
        <v>138</v>
      </c>
      <c r="E67" s="254" t="s">
        <v>139</v>
      </c>
      <c r="F67" s="252">
        <f t="shared" si="0"/>
        <v>216664.28</v>
      </c>
      <c r="G67" s="252">
        <v>216664.28</v>
      </c>
      <c r="H67" s="252">
        <v>0</v>
      </c>
    </row>
    <row r="68" spans="1:8" ht="24.75" customHeight="1">
      <c r="A68" s="252" t="s">
        <v>87</v>
      </c>
      <c r="B68" s="253" t="s">
        <v>88</v>
      </c>
      <c r="C68" s="254" t="s">
        <v>106</v>
      </c>
      <c r="D68" s="254" t="s">
        <v>138</v>
      </c>
      <c r="E68" s="254" t="s">
        <v>113</v>
      </c>
      <c r="F68" s="252">
        <f t="shared" si="0"/>
        <v>170000</v>
      </c>
      <c r="G68" s="252">
        <v>0</v>
      </c>
      <c r="H68" s="252">
        <v>170000</v>
      </c>
    </row>
    <row r="69" spans="1:8" ht="24.75" customHeight="1">
      <c r="A69" s="252" t="s">
        <v>94</v>
      </c>
      <c r="B69" s="253" t="s">
        <v>95</v>
      </c>
      <c r="C69" s="254" t="s">
        <v>95</v>
      </c>
      <c r="D69" s="254" t="s">
        <v>138</v>
      </c>
      <c r="E69" s="254" t="s">
        <v>98</v>
      </c>
      <c r="F69" s="252">
        <f t="shared" si="0"/>
        <v>35515</v>
      </c>
      <c r="G69" s="252">
        <v>35515</v>
      </c>
      <c r="H69" s="252">
        <v>0</v>
      </c>
    </row>
    <row r="70" spans="1:8" ht="24.75" customHeight="1">
      <c r="A70" s="252" t="s">
        <v>94</v>
      </c>
      <c r="B70" s="253" t="s">
        <v>95</v>
      </c>
      <c r="C70" s="254" t="s">
        <v>92</v>
      </c>
      <c r="D70" s="254" t="s">
        <v>138</v>
      </c>
      <c r="E70" s="254" t="s">
        <v>99</v>
      </c>
      <c r="F70" s="252">
        <f>SUM(G70,H70)</f>
        <v>14206</v>
      </c>
      <c r="G70" s="252">
        <v>14206</v>
      </c>
      <c r="H70" s="252">
        <v>0</v>
      </c>
    </row>
    <row r="71" spans="1:8" ht="24.75" customHeight="1">
      <c r="A71" s="252" t="s">
        <v>100</v>
      </c>
      <c r="B71" s="253" t="s">
        <v>101</v>
      </c>
      <c r="C71" s="254" t="s">
        <v>89</v>
      </c>
      <c r="D71" s="254" t="s">
        <v>138</v>
      </c>
      <c r="E71" s="254" t="s">
        <v>115</v>
      </c>
      <c r="F71" s="252">
        <f>SUM(G71,H71)</f>
        <v>9020.88</v>
      </c>
      <c r="G71" s="252">
        <v>9020.88</v>
      </c>
      <c r="H71" s="252">
        <v>0</v>
      </c>
    </row>
    <row r="72" spans="1:8" ht="24.75" customHeight="1">
      <c r="A72" s="252" t="s">
        <v>103</v>
      </c>
      <c r="B72" s="253" t="s">
        <v>89</v>
      </c>
      <c r="C72" s="254" t="s">
        <v>88</v>
      </c>
      <c r="D72" s="254" t="s">
        <v>138</v>
      </c>
      <c r="E72" s="254" t="s">
        <v>104</v>
      </c>
      <c r="F72" s="252">
        <f>SUM(G72,H72)</f>
        <v>21309</v>
      </c>
      <c r="G72" s="252">
        <v>21309</v>
      </c>
      <c r="H72" s="252">
        <v>0</v>
      </c>
    </row>
  </sheetData>
  <sheetProtection/>
  <mergeCells count="6">
    <mergeCell ref="A2:H2"/>
    <mergeCell ref="C3:E3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153"/>
      <c r="B1" s="153"/>
      <c r="C1" s="153"/>
      <c r="D1" s="153"/>
      <c r="E1" s="153"/>
      <c r="F1" s="153"/>
      <c r="G1" s="153"/>
      <c r="H1" s="211" t="s">
        <v>145</v>
      </c>
    </row>
    <row r="2" spans="1:8" ht="20.25" customHeight="1">
      <c r="A2" s="212" t="s">
        <v>146</v>
      </c>
      <c r="B2" s="212"/>
      <c r="C2" s="212"/>
      <c r="D2" s="212"/>
      <c r="E2" s="212"/>
      <c r="F2" s="212"/>
      <c r="G2" s="212"/>
      <c r="H2" s="212"/>
    </row>
    <row r="3" spans="1:8" ht="20.25" customHeight="1">
      <c r="A3" s="213" t="s">
        <v>5</v>
      </c>
      <c r="B3" s="214"/>
      <c r="C3" s="215"/>
      <c r="D3" s="215"/>
      <c r="E3" s="215"/>
      <c r="F3" s="215"/>
      <c r="G3" s="215"/>
      <c r="H3" s="211" t="s">
        <v>6</v>
      </c>
    </row>
    <row r="4" spans="1:8" ht="20.25" customHeight="1">
      <c r="A4" s="216" t="s">
        <v>147</v>
      </c>
      <c r="B4" s="217"/>
      <c r="C4" s="216" t="s">
        <v>148</v>
      </c>
      <c r="D4" s="218"/>
      <c r="E4" s="218"/>
      <c r="F4" s="218"/>
      <c r="G4" s="218"/>
      <c r="H4" s="217"/>
    </row>
    <row r="5" spans="1:8" ht="20.25" customHeight="1">
      <c r="A5" s="219" t="s">
        <v>149</v>
      </c>
      <c r="B5" s="220" t="s">
        <v>150</v>
      </c>
      <c r="C5" s="219" t="s">
        <v>149</v>
      </c>
      <c r="D5" s="219" t="s">
        <v>65</v>
      </c>
      <c r="E5" s="220" t="s">
        <v>151</v>
      </c>
      <c r="F5" s="221" t="s">
        <v>152</v>
      </c>
      <c r="G5" s="219" t="s">
        <v>153</v>
      </c>
      <c r="H5" s="221" t="s">
        <v>154</v>
      </c>
    </row>
    <row r="6" spans="1:8" ht="20.25" customHeight="1">
      <c r="A6" s="222" t="s">
        <v>155</v>
      </c>
      <c r="B6" s="223">
        <f>SUM(B7,B8,B9)</f>
        <v>41008691.94</v>
      </c>
      <c r="C6" s="224" t="s">
        <v>156</v>
      </c>
      <c r="D6" s="223">
        <f>SUM(D7:D35)</f>
        <v>41008691.94</v>
      </c>
      <c r="E6" s="223">
        <f>SUM(E7:E35)</f>
        <v>41008691.94</v>
      </c>
      <c r="F6" s="223">
        <f>SUM(F7:F35)</f>
        <v>0</v>
      </c>
      <c r="G6" s="223">
        <f>SUM(G7:G35)</f>
        <v>0</v>
      </c>
      <c r="H6" s="223">
        <f>SUM(H7:H35)</f>
        <v>0</v>
      </c>
    </row>
    <row r="7" spans="1:8" ht="20.25" customHeight="1">
      <c r="A7" s="222" t="s">
        <v>157</v>
      </c>
      <c r="B7" s="223">
        <v>41008691.94</v>
      </c>
      <c r="C7" s="224" t="s">
        <v>158</v>
      </c>
      <c r="D7" s="225">
        <f aca="true" t="shared" si="0" ref="D7:D35">SUM(E7:H7)</f>
        <v>0</v>
      </c>
      <c r="E7" s="223">
        <v>0</v>
      </c>
      <c r="F7" s="226">
        <v>0</v>
      </c>
      <c r="G7" s="223">
        <v>0</v>
      </c>
      <c r="H7" s="227">
        <v>0</v>
      </c>
    </row>
    <row r="8" spans="1:8" ht="20.25" customHeight="1">
      <c r="A8" s="222" t="s">
        <v>159</v>
      </c>
      <c r="B8" s="223">
        <v>0</v>
      </c>
      <c r="C8" s="224" t="s">
        <v>160</v>
      </c>
      <c r="D8" s="225">
        <f t="shared" si="0"/>
        <v>0</v>
      </c>
      <c r="E8" s="223">
        <v>0</v>
      </c>
      <c r="F8" s="226">
        <v>0</v>
      </c>
      <c r="G8" s="223">
        <v>0</v>
      </c>
      <c r="H8" s="227">
        <v>0</v>
      </c>
    </row>
    <row r="9" spans="1:8" ht="20.25" customHeight="1">
      <c r="A9" s="222" t="s">
        <v>161</v>
      </c>
      <c r="B9" s="228">
        <v>0</v>
      </c>
      <c r="C9" s="224" t="s">
        <v>162</v>
      </c>
      <c r="D9" s="225">
        <f t="shared" si="0"/>
        <v>0</v>
      </c>
      <c r="E9" s="223">
        <v>0</v>
      </c>
      <c r="F9" s="226">
        <v>0</v>
      </c>
      <c r="G9" s="223">
        <v>0</v>
      </c>
      <c r="H9" s="227">
        <v>0</v>
      </c>
    </row>
    <row r="10" spans="1:8" ht="20.25" customHeight="1">
      <c r="A10" s="222" t="s">
        <v>163</v>
      </c>
      <c r="B10" s="229">
        <f>SUM(B11,B12,B13)</f>
        <v>0</v>
      </c>
      <c r="C10" s="224" t="s">
        <v>164</v>
      </c>
      <c r="D10" s="225">
        <f t="shared" si="0"/>
        <v>0</v>
      </c>
      <c r="E10" s="223">
        <v>0</v>
      </c>
      <c r="F10" s="226">
        <v>0</v>
      </c>
      <c r="G10" s="223">
        <v>0</v>
      </c>
      <c r="H10" s="227">
        <v>0</v>
      </c>
    </row>
    <row r="11" spans="1:8" ht="20.25" customHeight="1">
      <c r="A11" s="222" t="s">
        <v>157</v>
      </c>
      <c r="B11" s="223">
        <v>0</v>
      </c>
      <c r="C11" s="224" t="s">
        <v>165</v>
      </c>
      <c r="D11" s="225">
        <f t="shared" si="0"/>
        <v>0</v>
      </c>
      <c r="E11" s="223">
        <v>0</v>
      </c>
      <c r="F11" s="226">
        <v>0</v>
      </c>
      <c r="G11" s="223">
        <v>0</v>
      </c>
      <c r="H11" s="227">
        <v>0</v>
      </c>
    </row>
    <row r="12" spans="1:8" ht="20.25" customHeight="1">
      <c r="A12" s="222" t="s">
        <v>159</v>
      </c>
      <c r="B12" s="223">
        <v>0</v>
      </c>
      <c r="C12" s="224" t="s">
        <v>166</v>
      </c>
      <c r="D12" s="225">
        <f t="shared" si="0"/>
        <v>0</v>
      </c>
      <c r="E12" s="223">
        <v>0</v>
      </c>
      <c r="F12" s="226">
        <v>0</v>
      </c>
      <c r="G12" s="223">
        <v>0</v>
      </c>
      <c r="H12" s="227">
        <v>0</v>
      </c>
    </row>
    <row r="13" spans="1:8" ht="20.25" customHeight="1">
      <c r="A13" s="222" t="s">
        <v>161</v>
      </c>
      <c r="B13" s="228">
        <v>0</v>
      </c>
      <c r="C13" s="224" t="s">
        <v>167</v>
      </c>
      <c r="D13" s="225">
        <f t="shared" si="0"/>
        <v>31430940.07</v>
      </c>
      <c r="E13" s="223">
        <v>31430940.07</v>
      </c>
      <c r="F13" s="226">
        <v>0</v>
      </c>
      <c r="G13" s="223">
        <v>0</v>
      </c>
      <c r="H13" s="227">
        <v>0</v>
      </c>
    </row>
    <row r="14" spans="1:8" ht="20.25" customHeight="1">
      <c r="A14" s="222"/>
      <c r="B14" s="230"/>
      <c r="C14" s="224" t="s">
        <v>168</v>
      </c>
      <c r="D14" s="225">
        <f t="shared" si="0"/>
        <v>5462556.4</v>
      </c>
      <c r="E14" s="223">
        <v>5462556.4</v>
      </c>
      <c r="F14" s="226">
        <v>0</v>
      </c>
      <c r="G14" s="223">
        <v>0</v>
      </c>
      <c r="H14" s="227">
        <v>0</v>
      </c>
    </row>
    <row r="15" spans="1:8" ht="20.25" customHeight="1">
      <c r="A15" s="231"/>
      <c r="B15" s="230"/>
      <c r="C15" s="232" t="s">
        <v>169</v>
      </c>
      <c r="D15" s="225">
        <f t="shared" si="0"/>
        <v>0</v>
      </c>
      <c r="E15" s="223">
        <v>0</v>
      </c>
      <c r="F15" s="226">
        <v>0</v>
      </c>
      <c r="G15" s="223">
        <v>0</v>
      </c>
      <c r="H15" s="227">
        <v>0</v>
      </c>
    </row>
    <row r="16" spans="1:8" ht="20.25" customHeight="1">
      <c r="A16" s="231"/>
      <c r="B16" s="228"/>
      <c r="C16" s="232" t="s">
        <v>170</v>
      </c>
      <c r="D16" s="225">
        <f t="shared" si="0"/>
        <v>950880.96</v>
      </c>
      <c r="E16" s="223">
        <v>950880.96</v>
      </c>
      <c r="F16" s="226">
        <v>0</v>
      </c>
      <c r="G16" s="223">
        <v>0</v>
      </c>
      <c r="H16" s="227">
        <v>0</v>
      </c>
    </row>
    <row r="17" spans="1:8" ht="20.25" customHeight="1">
      <c r="A17" s="231"/>
      <c r="B17" s="228"/>
      <c r="C17" s="232" t="s">
        <v>171</v>
      </c>
      <c r="D17" s="225">
        <f t="shared" si="0"/>
        <v>0</v>
      </c>
      <c r="E17" s="223">
        <v>0</v>
      </c>
      <c r="F17" s="226">
        <v>0</v>
      </c>
      <c r="G17" s="223">
        <v>0</v>
      </c>
      <c r="H17" s="227">
        <v>0</v>
      </c>
    </row>
    <row r="18" spans="1:8" ht="20.25" customHeight="1">
      <c r="A18" s="231"/>
      <c r="B18" s="228"/>
      <c r="C18" s="232" t="s">
        <v>172</v>
      </c>
      <c r="D18" s="225">
        <f t="shared" si="0"/>
        <v>0</v>
      </c>
      <c r="E18" s="223">
        <v>0</v>
      </c>
      <c r="F18" s="226">
        <v>0</v>
      </c>
      <c r="G18" s="223">
        <v>0</v>
      </c>
      <c r="H18" s="227">
        <v>0</v>
      </c>
    </row>
    <row r="19" spans="1:8" ht="20.25" customHeight="1">
      <c r="A19" s="231"/>
      <c r="B19" s="228"/>
      <c r="C19" s="232" t="s">
        <v>173</v>
      </c>
      <c r="D19" s="225">
        <f t="shared" si="0"/>
        <v>0</v>
      </c>
      <c r="E19" s="223">
        <v>0</v>
      </c>
      <c r="F19" s="226">
        <v>0</v>
      </c>
      <c r="G19" s="223">
        <v>0</v>
      </c>
      <c r="H19" s="227">
        <v>0</v>
      </c>
    </row>
    <row r="20" spans="1:8" ht="20.25" customHeight="1">
      <c r="A20" s="231"/>
      <c r="B20" s="228"/>
      <c r="C20" s="232" t="s">
        <v>174</v>
      </c>
      <c r="D20" s="225">
        <f t="shared" si="0"/>
        <v>0</v>
      </c>
      <c r="E20" s="223">
        <v>0</v>
      </c>
      <c r="F20" s="226">
        <v>0</v>
      </c>
      <c r="G20" s="223">
        <v>0</v>
      </c>
      <c r="H20" s="227">
        <v>0</v>
      </c>
    </row>
    <row r="21" spans="1:8" ht="20.25" customHeight="1">
      <c r="A21" s="231"/>
      <c r="B21" s="228"/>
      <c r="C21" s="232" t="s">
        <v>175</v>
      </c>
      <c r="D21" s="225">
        <f t="shared" si="0"/>
        <v>0</v>
      </c>
      <c r="E21" s="223">
        <v>0</v>
      </c>
      <c r="F21" s="226">
        <v>0</v>
      </c>
      <c r="G21" s="223">
        <v>0</v>
      </c>
      <c r="H21" s="227">
        <v>0</v>
      </c>
    </row>
    <row r="22" spans="1:8" ht="20.25" customHeight="1">
      <c r="A22" s="231"/>
      <c r="B22" s="228"/>
      <c r="C22" s="232" t="s">
        <v>176</v>
      </c>
      <c r="D22" s="225">
        <f t="shared" si="0"/>
        <v>0</v>
      </c>
      <c r="E22" s="223">
        <v>0</v>
      </c>
      <c r="F22" s="226">
        <v>0</v>
      </c>
      <c r="G22" s="223">
        <v>0</v>
      </c>
      <c r="H22" s="227">
        <v>0</v>
      </c>
    </row>
    <row r="23" spans="1:8" ht="20.25" customHeight="1">
      <c r="A23" s="231"/>
      <c r="B23" s="228"/>
      <c r="C23" s="232" t="s">
        <v>177</v>
      </c>
      <c r="D23" s="225">
        <f t="shared" si="0"/>
        <v>0</v>
      </c>
      <c r="E23" s="223">
        <v>0</v>
      </c>
      <c r="F23" s="226">
        <v>0</v>
      </c>
      <c r="G23" s="223">
        <v>0</v>
      </c>
      <c r="H23" s="227">
        <v>0</v>
      </c>
    </row>
    <row r="24" spans="1:8" ht="20.25" customHeight="1">
      <c r="A24" s="231"/>
      <c r="B24" s="228"/>
      <c r="C24" s="232" t="s">
        <v>178</v>
      </c>
      <c r="D24" s="225">
        <f t="shared" si="0"/>
        <v>0</v>
      </c>
      <c r="E24" s="223">
        <v>0</v>
      </c>
      <c r="F24" s="226">
        <v>0</v>
      </c>
      <c r="G24" s="223">
        <v>0</v>
      </c>
      <c r="H24" s="227">
        <v>0</v>
      </c>
    </row>
    <row r="25" spans="1:8" ht="20.25" customHeight="1">
      <c r="A25" s="231"/>
      <c r="B25" s="228"/>
      <c r="C25" s="232" t="s">
        <v>179</v>
      </c>
      <c r="D25" s="225">
        <f t="shared" si="0"/>
        <v>0</v>
      </c>
      <c r="E25" s="223">
        <v>0</v>
      </c>
      <c r="F25" s="226">
        <v>0</v>
      </c>
      <c r="G25" s="223">
        <v>0</v>
      </c>
      <c r="H25" s="227">
        <v>0</v>
      </c>
    </row>
    <row r="26" spans="1:8" ht="20.25" customHeight="1">
      <c r="A26" s="231"/>
      <c r="B26" s="228"/>
      <c r="C26" s="232" t="s">
        <v>180</v>
      </c>
      <c r="D26" s="225">
        <f t="shared" si="0"/>
        <v>2456264.51</v>
      </c>
      <c r="E26" s="223">
        <v>2456264.51</v>
      </c>
      <c r="F26" s="226">
        <v>0</v>
      </c>
      <c r="G26" s="223">
        <v>0</v>
      </c>
      <c r="H26" s="227">
        <v>0</v>
      </c>
    </row>
    <row r="27" spans="1:8" ht="20.25" customHeight="1">
      <c r="A27" s="231"/>
      <c r="B27" s="228"/>
      <c r="C27" s="232" t="s">
        <v>181</v>
      </c>
      <c r="D27" s="225">
        <f t="shared" si="0"/>
        <v>0</v>
      </c>
      <c r="E27" s="223">
        <v>0</v>
      </c>
      <c r="F27" s="226">
        <v>0</v>
      </c>
      <c r="G27" s="223">
        <v>0</v>
      </c>
      <c r="H27" s="227">
        <v>0</v>
      </c>
    </row>
    <row r="28" spans="1:8" ht="20.25" customHeight="1">
      <c r="A28" s="231"/>
      <c r="B28" s="228"/>
      <c r="C28" s="232" t="s">
        <v>182</v>
      </c>
      <c r="D28" s="225">
        <f t="shared" si="0"/>
        <v>0</v>
      </c>
      <c r="E28" s="223">
        <v>0</v>
      </c>
      <c r="F28" s="226">
        <v>0</v>
      </c>
      <c r="G28" s="223">
        <v>0</v>
      </c>
      <c r="H28" s="227">
        <v>0</v>
      </c>
    </row>
    <row r="29" spans="1:8" ht="20.25" customHeight="1">
      <c r="A29" s="231"/>
      <c r="B29" s="228"/>
      <c r="C29" s="232" t="s">
        <v>183</v>
      </c>
      <c r="D29" s="225">
        <f t="shared" si="0"/>
        <v>0</v>
      </c>
      <c r="E29" s="223">
        <v>0</v>
      </c>
      <c r="F29" s="226">
        <v>0</v>
      </c>
      <c r="G29" s="223">
        <v>0</v>
      </c>
      <c r="H29" s="227">
        <v>0</v>
      </c>
    </row>
    <row r="30" spans="1:8" ht="20.25" customHeight="1">
      <c r="A30" s="231"/>
      <c r="B30" s="228"/>
      <c r="C30" s="232" t="s">
        <v>184</v>
      </c>
      <c r="D30" s="225">
        <f t="shared" si="0"/>
        <v>0</v>
      </c>
      <c r="E30" s="223">
        <v>0</v>
      </c>
      <c r="F30" s="226">
        <v>0</v>
      </c>
      <c r="G30" s="223">
        <v>0</v>
      </c>
      <c r="H30" s="227">
        <v>0</v>
      </c>
    </row>
    <row r="31" spans="1:8" ht="20.25" customHeight="1">
      <c r="A31" s="231"/>
      <c r="B31" s="228"/>
      <c r="C31" s="232" t="s">
        <v>185</v>
      </c>
      <c r="D31" s="225">
        <f t="shared" si="0"/>
        <v>0</v>
      </c>
      <c r="E31" s="223">
        <v>0</v>
      </c>
      <c r="F31" s="226">
        <v>0</v>
      </c>
      <c r="G31" s="223">
        <v>0</v>
      </c>
      <c r="H31" s="227">
        <v>0</v>
      </c>
    </row>
    <row r="32" spans="1:8" ht="20.25" customHeight="1">
      <c r="A32" s="231"/>
      <c r="B32" s="228"/>
      <c r="C32" s="232" t="s">
        <v>186</v>
      </c>
      <c r="D32" s="225">
        <f t="shared" si="0"/>
        <v>708050</v>
      </c>
      <c r="E32" s="223">
        <v>708050</v>
      </c>
      <c r="F32" s="226">
        <v>0</v>
      </c>
      <c r="G32" s="223">
        <v>0</v>
      </c>
      <c r="H32" s="227">
        <v>0</v>
      </c>
    </row>
    <row r="33" spans="1:8" ht="20.25" customHeight="1">
      <c r="A33" s="231"/>
      <c r="B33" s="228"/>
      <c r="C33" s="232" t="s">
        <v>187</v>
      </c>
      <c r="D33" s="225">
        <f t="shared" si="0"/>
        <v>0</v>
      </c>
      <c r="E33" s="223">
        <v>0</v>
      </c>
      <c r="F33" s="226">
        <v>0</v>
      </c>
      <c r="G33" s="223">
        <v>0</v>
      </c>
      <c r="H33" s="227">
        <v>0</v>
      </c>
    </row>
    <row r="34" spans="1:8" ht="20.25" customHeight="1">
      <c r="A34" s="231"/>
      <c r="B34" s="228"/>
      <c r="C34" s="232" t="s">
        <v>188</v>
      </c>
      <c r="D34" s="225">
        <f t="shared" si="0"/>
        <v>0</v>
      </c>
      <c r="E34" s="223">
        <v>0</v>
      </c>
      <c r="F34" s="226">
        <v>0</v>
      </c>
      <c r="G34" s="223">
        <v>0</v>
      </c>
      <c r="H34" s="227">
        <v>0</v>
      </c>
    </row>
    <row r="35" spans="1:8" ht="20.25" customHeight="1">
      <c r="A35" s="231"/>
      <c r="B35" s="228"/>
      <c r="C35" s="232" t="s">
        <v>189</v>
      </c>
      <c r="D35" s="225">
        <f t="shared" si="0"/>
        <v>0</v>
      </c>
      <c r="E35" s="228">
        <v>0</v>
      </c>
      <c r="F35" s="233">
        <v>0</v>
      </c>
      <c r="G35" s="228">
        <v>0</v>
      </c>
      <c r="H35" s="234">
        <v>0</v>
      </c>
    </row>
    <row r="36" spans="1:8" ht="20.25" customHeight="1">
      <c r="A36" s="235"/>
      <c r="B36" s="34"/>
      <c r="C36" s="235"/>
      <c r="D36" s="34"/>
      <c r="E36" s="236"/>
      <c r="F36" s="236"/>
      <c r="G36" s="236"/>
      <c r="H36" s="236"/>
    </row>
    <row r="37" spans="1:8" ht="20.25" customHeight="1">
      <c r="A37" s="231"/>
      <c r="B37" s="228"/>
      <c r="C37" s="231"/>
      <c r="D37" s="225">
        <f>SUM(E37:H37)</f>
        <v>0</v>
      </c>
      <c r="E37" s="237"/>
      <c r="F37" s="237"/>
      <c r="G37" s="237"/>
      <c r="H37" s="228"/>
    </row>
    <row r="38" spans="1:8" ht="20.25" customHeight="1">
      <c r="A38" s="231"/>
      <c r="B38" s="238"/>
      <c r="C38" s="231"/>
      <c r="D38" s="34"/>
      <c r="E38" s="239"/>
      <c r="F38" s="239"/>
      <c r="G38" s="239"/>
      <c r="H38" s="239"/>
    </row>
    <row r="39" spans="1:8" ht="20.25" customHeight="1">
      <c r="A39" s="240" t="s">
        <v>190</v>
      </c>
      <c r="B39" s="241">
        <f>SUM(B6,B10)</f>
        <v>41008691.94</v>
      </c>
      <c r="C39" s="240" t="s">
        <v>191</v>
      </c>
      <c r="D39" s="242">
        <f>SUM(E39:H39)</f>
        <v>41008691.94</v>
      </c>
      <c r="E39" s="243">
        <f>SUM(E7:E37)</f>
        <v>41008691.94</v>
      </c>
      <c r="F39" s="243">
        <f>SUM(F7:F37)</f>
        <v>0</v>
      </c>
      <c r="G39" s="243">
        <f>SUM(G7:G37)</f>
        <v>0</v>
      </c>
      <c r="H39" s="243">
        <f>SUM(H7:H37)</f>
        <v>0</v>
      </c>
    </row>
    <row r="40" spans="2:8" ht="20.25" customHeight="1">
      <c r="B40" s="244"/>
      <c r="C40" s="245"/>
      <c r="D40" s="245"/>
      <c r="E40" s="245"/>
      <c r="F40" s="245"/>
      <c r="G40" s="245"/>
      <c r="H40" s="246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210" t="s">
        <v>192</v>
      </c>
    </row>
    <row r="2" spans="1:35" s="185" customFormat="1" ht="19.5" customHeight="1">
      <c r="A2" s="188" t="s">
        <v>193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</row>
    <row r="3" spans="1:35" ht="19.5" customHeight="1">
      <c r="A3" s="189" t="s">
        <v>5</v>
      </c>
      <c r="B3" s="190"/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 t="s">
        <v>6</v>
      </c>
    </row>
    <row r="4" spans="1:35" ht="19.5" customHeight="1">
      <c r="A4" s="192" t="s">
        <v>9</v>
      </c>
      <c r="B4" s="193"/>
      <c r="C4" s="194"/>
      <c r="D4" s="195"/>
      <c r="E4" s="196" t="s">
        <v>59</v>
      </c>
      <c r="F4" s="197" t="s">
        <v>194</v>
      </c>
      <c r="G4" s="198"/>
      <c r="H4" s="198"/>
      <c r="I4" s="198"/>
      <c r="J4" s="198"/>
      <c r="K4" s="198"/>
      <c r="L4" s="198"/>
      <c r="M4" s="198"/>
      <c r="N4" s="198"/>
      <c r="O4" s="208"/>
      <c r="P4" s="197" t="s">
        <v>195</v>
      </c>
      <c r="Q4" s="198"/>
      <c r="R4" s="198"/>
      <c r="S4" s="198"/>
      <c r="T4" s="198"/>
      <c r="U4" s="198"/>
      <c r="V4" s="198"/>
      <c r="W4" s="198"/>
      <c r="X4" s="198"/>
      <c r="Y4" s="208"/>
      <c r="Z4" s="197" t="s">
        <v>196</v>
      </c>
      <c r="AA4" s="198"/>
      <c r="AB4" s="198"/>
      <c r="AC4" s="198"/>
      <c r="AD4" s="198"/>
      <c r="AE4" s="198"/>
      <c r="AF4" s="198"/>
      <c r="AG4" s="198"/>
      <c r="AH4" s="198"/>
      <c r="AI4" s="208"/>
    </row>
    <row r="5" spans="1:35" ht="21" customHeight="1">
      <c r="A5" s="192" t="s">
        <v>62</v>
      </c>
      <c r="B5" s="193"/>
      <c r="C5" s="199" t="s">
        <v>197</v>
      </c>
      <c r="D5" s="200" t="s">
        <v>198</v>
      </c>
      <c r="E5" s="201"/>
      <c r="F5" s="199" t="s">
        <v>65</v>
      </c>
      <c r="G5" s="199" t="s">
        <v>199</v>
      </c>
      <c r="H5" s="199"/>
      <c r="I5" s="199"/>
      <c r="J5" s="199" t="s">
        <v>200</v>
      </c>
      <c r="K5" s="199"/>
      <c r="L5" s="199"/>
      <c r="M5" s="199" t="s">
        <v>201</v>
      </c>
      <c r="N5" s="199"/>
      <c r="O5" s="199"/>
      <c r="P5" s="199" t="s">
        <v>65</v>
      </c>
      <c r="Q5" s="199" t="s">
        <v>199</v>
      </c>
      <c r="R5" s="199"/>
      <c r="S5" s="199"/>
      <c r="T5" s="199" t="s">
        <v>200</v>
      </c>
      <c r="U5" s="199"/>
      <c r="V5" s="199"/>
      <c r="W5" s="199" t="s">
        <v>201</v>
      </c>
      <c r="X5" s="199"/>
      <c r="Y5" s="199"/>
      <c r="Z5" s="199" t="s">
        <v>65</v>
      </c>
      <c r="AA5" s="199" t="s">
        <v>199</v>
      </c>
      <c r="AB5" s="199"/>
      <c r="AC5" s="199"/>
      <c r="AD5" s="199" t="s">
        <v>200</v>
      </c>
      <c r="AE5" s="199"/>
      <c r="AF5" s="199"/>
      <c r="AG5" s="199" t="s">
        <v>201</v>
      </c>
      <c r="AH5" s="199"/>
      <c r="AI5" s="199"/>
    </row>
    <row r="6" spans="1:35" ht="30.75" customHeight="1">
      <c r="A6" s="202" t="s">
        <v>73</v>
      </c>
      <c r="B6" s="203" t="s">
        <v>74</v>
      </c>
      <c r="C6" s="199"/>
      <c r="D6" s="204"/>
      <c r="E6" s="205"/>
      <c r="F6" s="199"/>
      <c r="G6" s="199" t="s">
        <v>202</v>
      </c>
      <c r="H6" s="199" t="s">
        <v>143</v>
      </c>
      <c r="I6" s="199" t="s">
        <v>144</v>
      </c>
      <c r="J6" s="199" t="s">
        <v>202</v>
      </c>
      <c r="K6" s="199" t="s">
        <v>143</v>
      </c>
      <c r="L6" s="199" t="s">
        <v>144</v>
      </c>
      <c r="M6" s="199" t="s">
        <v>202</v>
      </c>
      <c r="N6" s="199" t="s">
        <v>143</v>
      </c>
      <c r="O6" s="199" t="s">
        <v>144</v>
      </c>
      <c r="P6" s="199"/>
      <c r="Q6" s="199" t="s">
        <v>202</v>
      </c>
      <c r="R6" s="199" t="s">
        <v>143</v>
      </c>
      <c r="S6" s="199" t="s">
        <v>144</v>
      </c>
      <c r="T6" s="199" t="s">
        <v>202</v>
      </c>
      <c r="U6" s="199" t="s">
        <v>143</v>
      </c>
      <c r="V6" s="199" t="s">
        <v>144</v>
      </c>
      <c r="W6" s="199" t="s">
        <v>202</v>
      </c>
      <c r="X6" s="199" t="s">
        <v>143</v>
      </c>
      <c r="Y6" s="199" t="s">
        <v>144</v>
      </c>
      <c r="Z6" s="199"/>
      <c r="AA6" s="199" t="s">
        <v>202</v>
      </c>
      <c r="AB6" s="199" t="s">
        <v>143</v>
      </c>
      <c r="AC6" s="199" t="s">
        <v>144</v>
      </c>
      <c r="AD6" s="199" t="s">
        <v>202</v>
      </c>
      <c r="AE6" s="199" t="s">
        <v>143</v>
      </c>
      <c r="AF6" s="199" t="s">
        <v>144</v>
      </c>
      <c r="AG6" s="199" t="s">
        <v>202</v>
      </c>
      <c r="AH6" s="199" t="s">
        <v>143</v>
      </c>
      <c r="AI6" s="199" t="s">
        <v>144</v>
      </c>
    </row>
    <row r="7" spans="1:35" ht="19.5" customHeight="1">
      <c r="A7" s="206" t="s">
        <v>56</v>
      </c>
      <c r="B7" s="206" t="s">
        <v>56</v>
      </c>
      <c r="C7" s="206" t="s">
        <v>56</v>
      </c>
      <c r="D7" s="206" t="s">
        <v>65</v>
      </c>
      <c r="E7" s="207">
        <f aca="true" t="shared" si="0" ref="E7:E52">SUM(F7,P7,Z7)</f>
        <v>41008691.94</v>
      </c>
      <c r="F7" s="207">
        <f aca="true" t="shared" si="1" ref="F7:F52">SUM(G7,J7,M7)</f>
        <v>40148691.94</v>
      </c>
      <c r="G7" s="207">
        <f aca="true" t="shared" si="2" ref="G7:G52">SUM(H7,I7)</f>
        <v>40148691.94</v>
      </c>
      <c r="H7" s="207">
        <v>31294208.74</v>
      </c>
      <c r="I7" s="207">
        <v>8854483.2</v>
      </c>
      <c r="J7" s="207">
        <f aca="true" t="shared" si="3" ref="J7:J52">SUM(K7,L7)</f>
        <v>0</v>
      </c>
      <c r="K7" s="207">
        <v>0</v>
      </c>
      <c r="L7" s="207">
        <v>0</v>
      </c>
      <c r="M7" s="207">
        <f aca="true" t="shared" si="4" ref="M7:M52">SUM(N7,O7)</f>
        <v>0</v>
      </c>
      <c r="N7" s="207">
        <v>0</v>
      </c>
      <c r="O7" s="207">
        <v>0</v>
      </c>
      <c r="P7" s="207">
        <f aca="true" t="shared" si="5" ref="P7:P52">SUM(Q7,T7,W7)</f>
        <v>860000</v>
      </c>
      <c r="Q7" s="207">
        <f aca="true" t="shared" si="6" ref="Q7:Q52">SUM(R7,S7)</f>
        <v>860000</v>
      </c>
      <c r="R7" s="207">
        <v>0</v>
      </c>
      <c r="S7" s="207">
        <v>860000</v>
      </c>
      <c r="T7" s="207">
        <f aca="true" t="shared" si="7" ref="T7:T52">SUM(U7,V7)</f>
        <v>0</v>
      </c>
      <c r="U7" s="207">
        <v>0</v>
      </c>
      <c r="V7" s="207">
        <v>0</v>
      </c>
      <c r="W7" s="207">
        <f aca="true" t="shared" si="8" ref="W7:W52">SUM(X7,Y7)</f>
        <v>0</v>
      </c>
      <c r="X7" s="207">
        <v>0</v>
      </c>
      <c r="Y7" s="207">
        <v>0</v>
      </c>
      <c r="Z7" s="207">
        <f aca="true" t="shared" si="9" ref="Z7:Z52">SUM(AA7,AD7,AG7)</f>
        <v>0</v>
      </c>
      <c r="AA7" s="207">
        <f aca="true" t="shared" si="10" ref="AA7:AA52">SUM(AB7,AC7)</f>
        <v>0</v>
      </c>
      <c r="AB7" s="207">
        <v>0</v>
      </c>
      <c r="AC7" s="207">
        <v>0</v>
      </c>
      <c r="AD7" s="207">
        <f aca="true" t="shared" si="11" ref="AD7:AD52">SUM(AE7,AF7)</f>
        <v>0</v>
      </c>
      <c r="AE7" s="207">
        <v>0</v>
      </c>
      <c r="AF7" s="207">
        <v>0</v>
      </c>
      <c r="AG7" s="207">
        <f aca="true" t="shared" si="12" ref="AG7:AG52">SUM(AH7,AI7)</f>
        <v>0</v>
      </c>
      <c r="AH7" s="207">
        <v>0</v>
      </c>
      <c r="AI7" s="207">
        <v>0</v>
      </c>
    </row>
    <row r="8" spans="1:35" ht="19.5" customHeight="1">
      <c r="A8" s="206" t="s">
        <v>56</v>
      </c>
      <c r="B8" s="206" t="s">
        <v>56</v>
      </c>
      <c r="C8" s="206" t="s">
        <v>56</v>
      </c>
      <c r="D8" s="206" t="s">
        <v>84</v>
      </c>
      <c r="E8" s="207">
        <f t="shared" si="0"/>
        <v>41008691.94</v>
      </c>
      <c r="F8" s="207">
        <f t="shared" si="1"/>
        <v>40148691.94</v>
      </c>
      <c r="G8" s="207">
        <f t="shared" si="2"/>
        <v>40148691.94</v>
      </c>
      <c r="H8" s="207">
        <v>31294208.74</v>
      </c>
      <c r="I8" s="207">
        <v>8854483.2</v>
      </c>
      <c r="J8" s="207">
        <f t="shared" si="3"/>
        <v>0</v>
      </c>
      <c r="K8" s="207">
        <v>0</v>
      </c>
      <c r="L8" s="207">
        <v>0</v>
      </c>
      <c r="M8" s="207">
        <f t="shared" si="4"/>
        <v>0</v>
      </c>
      <c r="N8" s="207">
        <v>0</v>
      </c>
      <c r="O8" s="207">
        <v>0</v>
      </c>
      <c r="P8" s="207">
        <f t="shared" si="5"/>
        <v>860000</v>
      </c>
      <c r="Q8" s="207">
        <f t="shared" si="6"/>
        <v>860000</v>
      </c>
      <c r="R8" s="207">
        <v>0</v>
      </c>
      <c r="S8" s="207">
        <v>860000</v>
      </c>
      <c r="T8" s="207">
        <f t="shared" si="7"/>
        <v>0</v>
      </c>
      <c r="U8" s="207">
        <v>0</v>
      </c>
      <c r="V8" s="207">
        <v>0</v>
      </c>
      <c r="W8" s="207">
        <f t="shared" si="8"/>
        <v>0</v>
      </c>
      <c r="X8" s="207">
        <v>0</v>
      </c>
      <c r="Y8" s="207">
        <v>0</v>
      </c>
      <c r="Z8" s="207">
        <f t="shared" si="9"/>
        <v>0</v>
      </c>
      <c r="AA8" s="207">
        <f t="shared" si="10"/>
        <v>0</v>
      </c>
      <c r="AB8" s="207">
        <v>0</v>
      </c>
      <c r="AC8" s="207">
        <v>0</v>
      </c>
      <c r="AD8" s="207">
        <f t="shared" si="11"/>
        <v>0</v>
      </c>
      <c r="AE8" s="207">
        <v>0</v>
      </c>
      <c r="AF8" s="207">
        <v>0</v>
      </c>
      <c r="AG8" s="207">
        <f t="shared" si="12"/>
        <v>0</v>
      </c>
      <c r="AH8" s="207">
        <v>0</v>
      </c>
      <c r="AI8" s="207">
        <v>0</v>
      </c>
    </row>
    <row r="9" spans="1:35" ht="19.5" customHeight="1">
      <c r="A9" s="206" t="s">
        <v>56</v>
      </c>
      <c r="B9" s="206" t="s">
        <v>56</v>
      </c>
      <c r="C9" s="206" t="s">
        <v>85</v>
      </c>
      <c r="D9" s="206" t="s">
        <v>86</v>
      </c>
      <c r="E9" s="207">
        <f t="shared" si="0"/>
        <v>9620566.35</v>
      </c>
      <c r="F9" s="207">
        <f t="shared" si="1"/>
        <v>9620566.35</v>
      </c>
      <c r="G9" s="207">
        <f t="shared" si="2"/>
        <v>9620566.35</v>
      </c>
      <c r="H9" s="207">
        <v>6898766.35</v>
      </c>
      <c r="I9" s="207">
        <v>2721800</v>
      </c>
      <c r="J9" s="207">
        <f t="shared" si="3"/>
        <v>0</v>
      </c>
      <c r="K9" s="207">
        <v>0</v>
      </c>
      <c r="L9" s="207">
        <v>0</v>
      </c>
      <c r="M9" s="207">
        <f t="shared" si="4"/>
        <v>0</v>
      </c>
      <c r="N9" s="207">
        <v>0</v>
      </c>
      <c r="O9" s="207">
        <v>0</v>
      </c>
      <c r="P9" s="207">
        <f t="shared" si="5"/>
        <v>0</v>
      </c>
      <c r="Q9" s="207">
        <f t="shared" si="6"/>
        <v>0</v>
      </c>
      <c r="R9" s="207">
        <v>0</v>
      </c>
      <c r="S9" s="207">
        <v>0</v>
      </c>
      <c r="T9" s="207">
        <f t="shared" si="7"/>
        <v>0</v>
      </c>
      <c r="U9" s="207">
        <v>0</v>
      </c>
      <c r="V9" s="207">
        <v>0</v>
      </c>
      <c r="W9" s="207">
        <f t="shared" si="8"/>
        <v>0</v>
      </c>
      <c r="X9" s="207">
        <v>0</v>
      </c>
      <c r="Y9" s="207">
        <v>0</v>
      </c>
      <c r="Z9" s="207">
        <f t="shared" si="9"/>
        <v>0</v>
      </c>
      <c r="AA9" s="207">
        <f t="shared" si="10"/>
        <v>0</v>
      </c>
      <c r="AB9" s="207">
        <v>0</v>
      </c>
      <c r="AC9" s="207">
        <v>0</v>
      </c>
      <c r="AD9" s="207">
        <f t="shared" si="11"/>
        <v>0</v>
      </c>
      <c r="AE9" s="207">
        <v>0</v>
      </c>
      <c r="AF9" s="207">
        <v>0</v>
      </c>
      <c r="AG9" s="207">
        <f t="shared" si="12"/>
        <v>0</v>
      </c>
      <c r="AH9" s="207">
        <v>0</v>
      </c>
      <c r="AI9" s="207">
        <v>0</v>
      </c>
    </row>
    <row r="10" spans="1:35" ht="19.5" customHeight="1">
      <c r="A10" s="206" t="s">
        <v>203</v>
      </c>
      <c r="B10" s="206" t="s">
        <v>88</v>
      </c>
      <c r="C10" s="206" t="s">
        <v>90</v>
      </c>
      <c r="D10" s="206" t="s">
        <v>204</v>
      </c>
      <c r="E10" s="207">
        <f t="shared" si="0"/>
        <v>22185.6</v>
      </c>
      <c r="F10" s="207">
        <f t="shared" si="1"/>
        <v>22185.6</v>
      </c>
      <c r="G10" s="207">
        <f t="shared" si="2"/>
        <v>22185.6</v>
      </c>
      <c r="H10" s="207">
        <v>22185.6</v>
      </c>
      <c r="I10" s="207">
        <v>0</v>
      </c>
      <c r="J10" s="207">
        <f t="shared" si="3"/>
        <v>0</v>
      </c>
      <c r="K10" s="207">
        <v>0</v>
      </c>
      <c r="L10" s="207">
        <v>0</v>
      </c>
      <c r="M10" s="207">
        <f t="shared" si="4"/>
        <v>0</v>
      </c>
      <c r="N10" s="207">
        <v>0</v>
      </c>
      <c r="O10" s="207">
        <v>0</v>
      </c>
      <c r="P10" s="207">
        <f t="shared" si="5"/>
        <v>0</v>
      </c>
      <c r="Q10" s="207">
        <f t="shared" si="6"/>
        <v>0</v>
      </c>
      <c r="R10" s="207">
        <v>0</v>
      </c>
      <c r="S10" s="207">
        <v>0</v>
      </c>
      <c r="T10" s="207">
        <f t="shared" si="7"/>
        <v>0</v>
      </c>
      <c r="U10" s="207">
        <v>0</v>
      </c>
      <c r="V10" s="207">
        <v>0</v>
      </c>
      <c r="W10" s="207">
        <f t="shared" si="8"/>
        <v>0</v>
      </c>
      <c r="X10" s="207">
        <v>0</v>
      </c>
      <c r="Y10" s="207">
        <v>0</v>
      </c>
      <c r="Z10" s="207">
        <f t="shared" si="9"/>
        <v>0</v>
      </c>
      <c r="AA10" s="207">
        <f t="shared" si="10"/>
        <v>0</v>
      </c>
      <c r="AB10" s="207">
        <v>0</v>
      </c>
      <c r="AC10" s="207">
        <v>0</v>
      </c>
      <c r="AD10" s="207">
        <f t="shared" si="11"/>
        <v>0</v>
      </c>
      <c r="AE10" s="207">
        <v>0</v>
      </c>
      <c r="AF10" s="207">
        <v>0</v>
      </c>
      <c r="AG10" s="207">
        <f t="shared" si="12"/>
        <v>0</v>
      </c>
      <c r="AH10" s="207">
        <v>0</v>
      </c>
      <c r="AI10" s="207">
        <v>0</v>
      </c>
    </row>
    <row r="11" spans="1:35" ht="19.5" customHeight="1">
      <c r="A11" s="206" t="s">
        <v>205</v>
      </c>
      <c r="B11" s="206" t="s">
        <v>88</v>
      </c>
      <c r="C11" s="206" t="s">
        <v>90</v>
      </c>
      <c r="D11" s="206" t="s">
        <v>206</v>
      </c>
      <c r="E11" s="207">
        <f t="shared" si="0"/>
        <v>3229257</v>
      </c>
      <c r="F11" s="207">
        <f t="shared" si="1"/>
        <v>3229257</v>
      </c>
      <c r="G11" s="207">
        <f t="shared" si="2"/>
        <v>3229257</v>
      </c>
      <c r="H11" s="207">
        <v>886557</v>
      </c>
      <c r="I11" s="207">
        <v>2342700</v>
      </c>
      <c r="J11" s="207">
        <f t="shared" si="3"/>
        <v>0</v>
      </c>
      <c r="K11" s="207">
        <v>0</v>
      </c>
      <c r="L11" s="207">
        <v>0</v>
      </c>
      <c r="M11" s="207">
        <f t="shared" si="4"/>
        <v>0</v>
      </c>
      <c r="N11" s="207">
        <v>0</v>
      </c>
      <c r="O11" s="207">
        <v>0</v>
      </c>
      <c r="P11" s="207">
        <f t="shared" si="5"/>
        <v>0</v>
      </c>
      <c r="Q11" s="207">
        <f t="shared" si="6"/>
        <v>0</v>
      </c>
      <c r="R11" s="207">
        <v>0</v>
      </c>
      <c r="S11" s="207">
        <v>0</v>
      </c>
      <c r="T11" s="207">
        <f t="shared" si="7"/>
        <v>0</v>
      </c>
      <c r="U11" s="207">
        <v>0</v>
      </c>
      <c r="V11" s="207">
        <v>0</v>
      </c>
      <c r="W11" s="207">
        <f t="shared" si="8"/>
        <v>0</v>
      </c>
      <c r="X11" s="207">
        <v>0</v>
      </c>
      <c r="Y11" s="207">
        <v>0</v>
      </c>
      <c r="Z11" s="207">
        <f t="shared" si="9"/>
        <v>0</v>
      </c>
      <c r="AA11" s="207">
        <f t="shared" si="10"/>
        <v>0</v>
      </c>
      <c r="AB11" s="207">
        <v>0</v>
      </c>
      <c r="AC11" s="207">
        <v>0</v>
      </c>
      <c r="AD11" s="207">
        <f t="shared" si="11"/>
        <v>0</v>
      </c>
      <c r="AE11" s="207">
        <v>0</v>
      </c>
      <c r="AF11" s="207">
        <v>0</v>
      </c>
      <c r="AG11" s="207">
        <f t="shared" si="12"/>
        <v>0</v>
      </c>
      <c r="AH11" s="207">
        <v>0</v>
      </c>
      <c r="AI11" s="207">
        <v>0</v>
      </c>
    </row>
    <row r="12" spans="1:35" ht="19.5" customHeight="1">
      <c r="A12" s="206" t="s">
        <v>207</v>
      </c>
      <c r="B12" s="206" t="s">
        <v>88</v>
      </c>
      <c r="C12" s="206" t="s">
        <v>90</v>
      </c>
      <c r="D12" s="206" t="s">
        <v>208</v>
      </c>
      <c r="E12" s="207">
        <f t="shared" si="0"/>
        <v>3485069</v>
      </c>
      <c r="F12" s="207">
        <f t="shared" si="1"/>
        <v>3485069</v>
      </c>
      <c r="G12" s="207">
        <f t="shared" si="2"/>
        <v>3485069</v>
      </c>
      <c r="H12" s="207">
        <v>3485069</v>
      </c>
      <c r="I12" s="207">
        <v>0</v>
      </c>
      <c r="J12" s="207">
        <f t="shared" si="3"/>
        <v>0</v>
      </c>
      <c r="K12" s="207">
        <v>0</v>
      </c>
      <c r="L12" s="207">
        <v>0</v>
      </c>
      <c r="M12" s="207">
        <f t="shared" si="4"/>
        <v>0</v>
      </c>
      <c r="N12" s="207">
        <v>0</v>
      </c>
      <c r="O12" s="207">
        <v>0</v>
      </c>
      <c r="P12" s="207">
        <f t="shared" si="5"/>
        <v>0</v>
      </c>
      <c r="Q12" s="207">
        <f t="shared" si="6"/>
        <v>0</v>
      </c>
      <c r="R12" s="207">
        <v>0</v>
      </c>
      <c r="S12" s="207">
        <v>0</v>
      </c>
      <c r="T12" s="207">
        <f t="shared" si="7"/>
        <v>0</v>
      </c>
      <c r="U12" s="207">
        <v>0</v>
      </c>
      <c r="V12" s="207">
        <v>0</v>
      </c>
      <c r="W12" s="207">
        <f t="shared" si="8"/>
        <v>0</v>
      </c>
      <c r="X12" s="207">
        <v>0</v>
      </c>
      <c r="Y12" s="207">
        <v>0</v>
      </c>
      <c r="Z12" s="207">
        <f t="shared" si="9"/>
        <v>0</v>
      </c>
      <c r="AA12" s="207">
        <f t="shared" si="10"/>
        <v>0</v>
      </c>
      <c r="AB12" s="207">
        <v>0</v>
      </c>
      <c r="AC12" s="207">
        <v>0</v>
      </c>
      <c r="AD12" s="207">
        <f t="shared" si="11"/>
        <v>0</v>
      </c>
      <c r="AE12" s="207">
        <v>0</v>
      </c>
      <c r="AF12" s="207">
        <v>0</v>
      </c>
      <c r="AG12" s="207">
        <f t="shared" si="12"/>
        <v>0</v>
      </c>
      <c r="AH12" s="207">
        <v>0</v>
      </c>
      <c r="AI12" s="207">
        <v>0</v>
      </c>
    </row>
    <row r="13" spans="1:35" ht="19.5" customHeight="1">
      <c r="A13" s="206" t="s">
        <v>207</v>
      </c>
      <c r="B13" s="206" t="s">
        <v>89</v>
      </c>
      <c r="C13" s="206" t="s">
        <v>90</v>
      </c>
      <c r="D13" s="206" t="s">
        <v>209</v>
      </c>
      <c r="E13" s="207">
        <f t="shared" si="0"/>
        <v>1231115.65</v>
      </c>
      <c r="F13" s="207">
        <f t="shared" si="1"/>
        <v>1231115.65</v>
      </c>
      <c r="G13" s="207">
        <f t="shared" si="2"/>
        <v>1231115.65</v>
      </c>
      <c r="H13" s="207">
        <v>1231115.65</v>
      </c>
      <c r="I13" s="207">
        <v>0</v>
      </c>
      <c r="J13" s="207">
        <f t="shared" si="3"/>
        <v>0</v>
      </c>
      <c r="K13" s="207">
        <v>0</v>
      </c>
      <c r="L13" s="207">
        <v>0</v>
      </c>
      <c r="M13" s="207">
        <f t="shared" si="4"/>
        <v>0</v>
      </c>
      <c r="N13" s="207">
        <v>0</v>
      </c>
      <c r="O13" s="207">
        <v>0</v>
      </c>
      <c r="P13" s="207">
        <f t="shared" si="5"/>
        <v>0</v>
      </c>
      <c r="Q13" s="207">
        <f t="shared" si="6"/>
        <v>0</v>
      </c>
      <c r="R13" s="207">
        <v>0</v>
      </c>
      <c r="S13" s="207">
        <v>0</v>
      </c>
      <c r="T13" s="207">
        <f t="shared" si="7"/>
        <v>0</v>
      </c>
      <c r="U13" s="207">
        <v>0</v>
      </c>
      <c r="V13" s="207">
        <v>0</v>
      </c>
      <c r="W13" s="207">
        <f t="shared" si="8"/>
        <v>0</v>
      </c>
      <c r="X13" s="207">
        <v>0</v>
      </c>
      <c r="Y13" s="207">
        <v>0</v>
      </c>
      <c r="Z13" s="207">
        <f t="shared" si="9"/>
        <v>0</v>
      </c>
      <c r="AA13" s="207">
        <f t="shared" si="10"/>
        <v>0</v>
      </c>
      <c r="AB13" s="207">
        <v>0</v>
      </c>
      <c r="AC13" s="207">
        <v>0</v>
      </c>
      <c r="AD13" s="207">
        <f t="shared" si="11"/>
        <v>0</v>
      </c>
      <c r="AE13" s="207">
        <v>0</v>
      </c>
      <c r="AF13" s="207">
        <v>0</v>
      </c>
      <c r="AG13" s="207">
        <f t="shared" si="12"/>
        <v>0</v>
      </c>
      <c r="AH13" s="207">
        <v>0</v>
      </c>
      <c r="AI13" s="207">
        <v>0</v>
      </c>
    </row>
    <row r="14" spans="1:35" ht="19.5" customHeight="1">
      <c r="A14" s="206" t="s">
        <v>207</v>
      </c>
      <c r="B14" s="206" t="s">
        <v>210</v>
      </c>
      <c r="C14" s="206" t="s">
        <v>90</v>
      </c>
      <c r="D14" s="206" t="s">
        <v>104</v>
      </c>
      <c r="E14" s="207">
        <f t="shared" si="0"/>
        <v>652919.1</v>
      </c>
      <c r="F14" s="207">
        <f t="shared" si="1"/>
        <v>652919.1</v>
      </c>
      <c r="G14" s="207">
        <f t="shared" si="2"/>
        <v>652919.1</v>
      </c>
      <c r="H14" s="207">
        <v>652919.1</v>
      </c>
      <c r="I14" s="207">
        <v>0</v>
      </c>
      <c r="J14" s="207">
        <f t="shared" si="3"/>
        <v>0</v>
      </c>
      <c r="K14" s="207">
        <v>0</v>
      </c>
      <c r="L14" s="207">
        <v>0</v>
      </c>
      <c r="M14" s="207">
        <f t="shared" si="4"/>
        <v>0</v>
      </c>
      <c r="N14" s="207">
        <v>0</v>
      </c>
      <c r="O14" s="207">
        <v>0</v>
      </c>
      <c r="P14" s="207">
        <f t="shared" si="5"/>
        <v>0</v>
      </c>
      <c r="Q14" s="207">
        <f t="shared" si="6"/>
        <v>0</v>
      </c>
      <c r="R14" s="207">
        <v>0</v>
      </c>
      <c r="S14" s="207">
        <v>0</v>
      </c>
      <c r="T14" s="207">
        <f t="shared" si="7"/>
        <v>0</v>
      </c>
      <c r="U14" s="207">
        <v>0</v>
      </c>
      <c r="V14" s="207">
        <v>0</v>
      </c>
      <c r="W14" s="207">
        <f t="shared" si="8"/>
        <v>0</v>
      </c>
      <c r="X14" s="207">
        <v>0</v>
      </c>
      <c r="Y14" s="207">
        <v>0</v>
      </c>
      <c r="Z14" s="207">
        <f t="shared" si="9"/>
        <v>0</v>
      </c>
      <c r="AA14" s="207">
        <f t="shared" si="10"/>
        <v>0</v>
      </c>
      <c r="AB14" s="207">
        <v>0</v>
      </c>
      <c r="AC14" s="207">
        <v>0</v>
      </c>
      <c r="AD14" s="207">
        <f t="shared" si="11"/>
        <v>0</v>
      </c>
      <c r="AE14" s="207">
        <v>0</v>
      </c>
      <c r="AF14" s="207">
        <v>0</v>
      </c>
      <c r="AG14" s="207">
        <f t="shared" si="12"/>
        <v>0</v>
      </c>
      <c r="AH14" s="207">
        <v>0</v>
      </c>
      <c r="AI14" s="207">
        <v>0</v>
      </c>
    </row>
    <row r="15" spans="1:35" ht="19.5" customHeight="1">
      <c r="A15" s="206" t="s">
        <v>203</v>
      </c>
      <c r="B15" s="206" t="s">
        <v>95</v>
      </c>
      <c r="C15" s="206" t="s">
        <v>90</v>
      </c>
      <c r="D15" s="206" t="s">
        <v>211</v>
      </c>
      <c r="E15" s="207">
        <f t="shared" si="0"/>
        <v>248568</v>
      </c>
      <c r="F15" s="207">
        <f t="shared" si="1"/>
        <v>248568</v>
      </c>
      <c r="G15" s="207">
        <f t="shared" si="2"/>
        <v>248568</v>
      </c>
      <c r="H15" s="207">
        <v>248568</v>
      </c>
      <c r="I15" s="207">
        <v>0</v>
      </c>
      <c r="J15" s="207">
        <f t="shared" si="3"/>
        <v>0</v>
      </c>
      <c r="K15" s="207">
        <v>0</v>
      </c>
      <c r="L15" s="207">
        <v>0</v>
      </c>
      <c r="M15" s="207">
        <f t="shared" si="4"/>
        <v>0</v>
      </c>
      <c r="N15" s="207">
        <v>0</v>
      </c>
      <c r="O15" s="207">
        <v>0</v>
      </c>
      <c r="P15" s="207">
        <f t="shared" si="5"/>
        <v>0</v>
      </c>
      <c r="Q15" s="207">
        <f t="shared" si="6"/>
        <v>0</v>
      </c>
      <c r="R15" s="207">
        <v>0</v>
      </c>
      <c r="S15" s="207">
        <v>0</v>
      </c>
      <c r="T15" s="207">
        <f t="shared" si="7"/>
        <v>0</v>
      </c>
      <c r="U15" s="207">
        <v>0</v>
      </c>
      <c r="V15" s="207">
        <v>0</v>
      </c>
      <c r="W15" s="207">
        <f t="shared" si="8"/>
        <v>0</v>
      </c>
      <c r="X15" s="207">
        <v>0</v>
      </c>
      <c r="Y15" s="207">
        <v>0</v>
      </c>
      <c r="Z15" s="207">
        <f t="shared" si="9"/>
        <v>0</v>
      </c>
      <c r="AA15" s="207">
        <f t="shared" si="10"/>
        <v>0</v>
      </c>
      <c r="AB15" s="207">
        <v>0</v>
      </c>
      <c r="AC15" s="207">
        <v>0</v>
      </c>
      <c r="AD15" s="207">
        <f t="shared" si="11"/>
        <v>0</v>
      </c>
      <c r="AE15" s="207">
        <v>0</v>
      </c>
      <c r="AF15" s="207">
        <v>0</v>
      </c>
      <c r="AG15" s="207">
        <f t="shared" si="12"/>
        <v>0</v>
      </c>
      <c r="AH15" s="207">
        <v>0</v>
      </c>
      <c r="AI15" s="207">
        <v>0</v>
      </c>
    </row>
    <row r="16" spans="1:35" ht="19.5" customHeight="1">
      <c r="A16" s="206" t="s">
        <v>205</v>
      </c>
      <c r="B16" s="206" t="s">
        <v>95</v>
      </c>
      <c r="C16" s="206" t="s">
        <v>90</v>
      </c>
      <c r="D16" s="206" t="s">
        <v>212</v>
      </c>
      <c r="E16" s="207">
        <f t="shared" si="0"/>
        <v>150000</v>
      </c>
      <c r="F16" s="207">
        <f t="shared" si="1"/>
        <v>150000</v>
      </c>
      <c r="G16" s="207">
        <f t="shared" si="2"/>
        <v>150000</v>
      </c>
      <c r="H16" s="207">
        <v>0</v>
      </c>
      <c r="I16" s="207">
        <v>150000</v>
      </c>
      <c r="J16" s="207">
        <f t="shared" si="3"/>
        <v>0</v>
      </c>
      <c r="K16" s="207">
        <v>0</v>
      </c>
      <c r="L16" s="207">
        <v>0</v>
      </c>
      <c r="M16" s="207">
        <f t="shared" si="4"/>
        <v>0</v>
      </c>
      <c r="N16" s="207">
        <v>0</v>
      </c>
      <c r="O16" s="207">
        <v>0</v>
      </c>
      <c r="P16" s="207">
        <f t="shared" si="5"/>
        <v>0</v>
      </c>
      <c r="Q16" s="207">
        <f t="shared" si="6"/>
        <v>0</v>
      </c>
      <c r="R16" s="207">
        <v>0</v>
      </c>
      <c r="S16" s="207">
        <v>0</v>
      </c>
      <c r="T16" s="207">
        <f t="shared" si="7"/>
        <v>0</v>
      </c>
      <c r="U16" s="207">
        <v>0</v>
      </c>
      <c r="V16" s="207">
        <v>0</v>
      </c>
      <c r="W16" s="207">
        <f t="shared" si="8"/>
        <v>0</v>
      </c>
      <c r="X16" s="207">
        <v>0</v>
      </c>
      <c r="Y16" s="207">
        <v>0</v>
      </c>
      <c r="Z16" s="207">
        <f t="shared" si="9"/>
        <v>0</v>
      </c>
      <c r="AA16" s="207">
        <f t="shared" si="10"/>
        <v>0</v>
      </c>
      <c r="AB16" s="207">
        <v>0</v>
      </c>
      <c r="AC16" s="207">
        <v>0</v>
      </c>
      <c r="AD16" s="207">
        <f t="shared" si="11"/>
        <v>0</v>
      </c>
      <c r="AE16" s="207">
        <v>0</v>
      </c>
      <c r="AF16" s="207">
        <v>0</v>
      </c>
      <c r="AG16" s="207">
        <f t="shared" si="12"/>
        <v>0</v>
      </c>
      <c r="AH16" s="207">
        <v>0</v>
      </c>
      <c r="AI16" s="207">
        <v>0</v>
      </c>
    </row>
    <row r="17" spans="1:35" ht="19.5" customHeight="1">
      <c r="A17" s="206" t="s">
        <v>205</v>
      </c>
      <c r="B17" s="206" t="s">
        <v>92</v>
      </c>
      <c r="C17" s="206" t="s">
        <v>90</v>
      </c>
      <c r="D17" s="206" t="s">
        <v>213</v>
      </c>
      <c r="E17" s="207">
        <f t="shared" si="0"/>
        <v>48000</v>
      </c>
      <c r="F17" s="207">
        <f t="shared" si="1"/>
        <v>48000</v>
      </c>
      <c r="G17" s="207">
        <f t="shared" si="2"/>
        <v>48000</v>
      </c>
      <c r="H17" s="207">
        <v>0</v>
      </c>
      <c r="I17" s="207">
        <v>48000</v>
      </c>
      <c r="J17" s="207">
        <f t="shared" si="3"/>
        <v>0</v>
      </c>
      <c r="K17" s="207">
        <v>0</v>
      </c>
      <c r="L17" s="207">
        <v>0</v>
      </c>
      <c r="M17" s="207">
        <f t="shared" si="4"/>
        <v>0</v>
      </c>
      <c r="N17" s="207">
        <v>0</v>
      </c>
      <c r="O17" s="207">
        <v>0</v>
      </c>
      <c r="P17" s="207">
        <f t="shared" si="5"/>
        <v>0</v>
      </c>
      <c r="Q17" s="207">
        <f t="shared" si="6"/>
        <v>0</v>
      </c>
      <c r="R17" s="207">
        <v>0</v>
      </c>
      <c r="S17" s="207">
        <v>0</v>
      </c>
      <c r="T17" s="207">
        <f t="shared" si="7"/>
        <v>0</v>
      </c>
      <c r="U17" s="207">
        <v>0</v>
      </c>
      <c r="V17" s="207">
        <v>0</v>
      </c>
      <c r="W17" s="207">
        <f t="shared" si="8"/>
        <v>0</v>
      </c>
      <c r="X17" s="207">
        <v>0</v>
      </c>
      <c r="Y17" s="207">
        <v>0</v>
      </c>
      <c r="Z17" s="207">
        <f t="shared" si="9"/>
        <v>0</v>
      </c>
      <c r="AA17" s="207">
        <f t="shared" si="10"/>
        <v>0</v>
      </c>
      <c r="AB17" s="207">
        <v>0</v>
      </c>
      <c r="AC17" s="207">
        <v>0</v>
      </c>
      <c r="AD17" s="207">
        <f t="shared" si="11"/>
        <v>0</v>
      </c>
      <c r="AE17" s="207">
        <v>0</v>
      </c>
      <c r="AF17" s="207">
        <v>0</v>
      </c>
      <c r="AG17" s="207">
        <f t="shared" si="12"/>
        <v>0</v>
      </c>
      <c r="AH17" s="207">
        <v>0</v>
      </c>
      <c r="AI17" s="207">
        <v>0</v>
      </c>
    </row>
    <row r="18" spans="1:35" ht="19.5" customHeight="1">
      <c r="A18" s="206" t="s">
        <v>205</v>
      </c>
      <c r="B18" s="206" t="s">
        <v>214</v>
      </c>
      <c r="C18" s="206" t="s">
        <v>90</v>
      </c>
      <c r="D18" s="206" t="s">
        <v>215</v>
      </c>
      <c r="E18" s="207">
        <f t="shared" si="0"/>
        <v>70000</v>
      </c>
      <c r="F18" s="207">
        <f t="shared" si="1"/>
        <v>70000</v>
      </c>
      <c r="G18" s="207">
        <f t="shared" si="2"/>
        <v>70000</v>
      </c>
      <c r="H18" s="207">
        <v>0</v>
      </c>
      <c r="I18" s="207">
        <v>70000</v>
      </c>
      <c r="J18" s="207">
        <f t="shared" si="3"/>
        <v>0</v>
      </c>
      <c r="K18" s="207">
        <v>0</v>
      </c>
      <c r="L18" s="207">
        <v>0</v>
      </c>
      <c r="M18" s="207">
        <f t="shared" si="4"/>
        <v>0</v>
      </c>
      <c r="N18" s="207">
        <v>0</v>
      </c>
      <c r="O18" s="207">
        <v>0</v>
      </c>
      <c r="P18" s="207">
        <f t="shared" si="5"/>
        <v>0</v>
      </c>
      <c r="Q18" s="207">
        <f t="shared" si="6"/>
        <v>0</v>
      </c>
      <c r="R18" s="207">
        <v>0</v>
      </c>
      <c r="S18" s="207">
        <v>0</v>
      </c>
      <c r="T18" s="207">
        <f t="shared" si="7"/>
        <v>0</v>
      </c>
      <c r="U18" s="207">
        <v>0</v>
      </c>
      <c r="V18" s="207">
        <v>0</v>
      </c>
      <c r="W18" s="207">
        <f t="shared" si="8"/>
        <v>0</v>
      </c>
      <c r="X18" s="207">
        <v>0</v>
      </c>
      <c r="Y18" s="207">
        <v>0</v>
      </c>
      <c r="Z18" s="207">
        <f t="shared" si="9"/>
        <v>0</v>
      </c>
      <c r="AA18" s="207">
        <f t="shared" si="10"/>
        <v>0</v>
      </c>
      <c r="AB18" s="207">
        <v>0</v>
      </c>
      <c r="AC18" s="207">
        <v>0</v>
      </c>
      <c r="AD18" s="207">
        <f t="shared" si="11"/>
        <v>0</v>
      </c>
      <c r="AE18" s="207">
        <v>0</v>
      </c>
      <c r="AF18" s="207">
        <v>0</v>
      </c>
      <c r="AG18" s="207">
        <f t="shared" si="12"/>
        <v>0</v>
      </c>
      <c r="AH18" s="207">
        <v>0</v>
      </c>
      <c r="AI18" s="207">
        <v>0</v>
      </c>
    </row>
    <row r="19" spans="1:35" ht="19.5" customHeight="1">
      <c r="A19" s="206" t="s">
        <v>207</v>
      </c>
      <c r="B19" s="206" t="s">
        <v>106</v>
      </c>
      <c r="C19" s="206" t="s">
        <v>90</v>
      </c>
      <c r="D19" s="206" t="s">
        <v>216</v>
      </c>
      <c r="E19" s="207">
        <f t="shared" si="0"/>
        <v>127152</v>
      </c>
      <c r="F19" s="207">
        <f t="shared" si="1"/>
        <v>127152</v>
      </c>
      <c r="G19" s="207">
        <f t="shared" si="2"/>
        <v>127152</v>
      </c>
      <c r="H19" s="207">
        <v>97152</v>
      </c>
      <c r="I19" s="207">
        <v>30000</v>
      </c>
      <c r="J19" s="207">
        <f t="shared" si="3"/>
        <v>0</v>
      </c>
      <c r="K19" s="207">
        <v>0</v>
      </c>
      <c r="L19" s="207">
        <v>0</v>
      </c>
      <c r="M19" s="207">
        <f t="shared" si="4"/>
        <v>0</v>
      </c>
      <c r="N19" s="207">
        <v>0</v>
      </c>
      <c r="O19" s="207">
        <v>0</v>
      </c>
      <c r="P19" s="207">
        <f t="shared" si="5"/>
        <v>0</v>
      </c>
      <c r="Q19" s="207">
        <f t="shared" si="6"/>
        <v>0</v>
      </c>
      <c r="R19" s="207">
        <v>0</v>
      </c>
      <c r="S19" s="207">
        <v>0</v>
      </c>
      <c r="T19" s="207">
        <f t="shared" si="7"/>
        <v>0</v>
      </c>
      <c r="U19" s="207">
        <v>0</v>
      </c>
      <c r="V19" s="207">
        <v>0</v>
      </c>
      <c r="W19" s="207">
        <f t="shared" si="8"/>
        <v>0</v>
      </c>
      <c r="X19" s="207">
        <v>0</v>
      </c>
      <c r="Y19" s="207">
        <v>0</v>
      </c>
      <c r="Z19" s="207">
        <f t="shared" si="9"/>
        <v>0</v>
      </c>
      <c r="AA19" s="207">
        <f t="shared" si="10"/>
        <v>0</v>
      </c>
      <c r="AB19" s="207">
        <v>0</v>
      </c>
      <c r="AC19" s="207">
        <v>0</v>
      </c>
      <c r="AD19" s="207">
        <f t="shared" si="11"/>
        <v>0</v>
      </c>
      <c r="AE19" s="207">
        <v>0</v>
      </c>
      <c r="AF19" s="207">
        <v>0</v>
      </c>
      <c r="AG19" s="207">
        <f t="shared" si="12"/>
        <v>0</v>
      </c>
      <c r="AH19" s="207">
        <v>0</v>
      </c>
      <c r="AI19" s="207">
        <v>0</v>
      </c>
    </row>
    <row r="20" spans="1:35" ht="19.5" customHeight="1">
      <c r="A20" s="206" t="s">
        <v>203</v>
      </c>
      <c r="B20" s="206" t="s">
        <v>106</v>
      </c>
      <c r="C20" s="206" t="s">
        <v>90</v>
      </c>
      <c r="D20" s="206" t="s">
        <v>217</v>
      </c>
      <c r="E20" s="207">
        <f t="shared" si="0"/>
        <v>152200</v>
      </c>
      <c r="F20" s="207">
        <f t="shared" si="1"/>
        <v>152200</v>
      </c>
      <c r="G20" s="207">
        <f t="shared" si="2"/>
        <v>152200</v>
      </c>
      <c r="H20" s="207">
        <v>152200</v>
      </c>
      <c r="I20" s="207">
        <v>0</v>
      </c>
      <c r="J20" s="207">
        <f t="shared" si="3"/>
        <v>0</v>
      </c>
      <c r="K20" s="207">
        <v>0</v>
      </c>
      <c r="L20" s="207">
        <v>0</v>
      </c>
      <c r="M20" s="207">
        <f t="shared" si="4"/>
        <v>0</v>
      </c>
      <c r="N20" s="207">
        <v>0</v>
      </c>
      <c r="O20" s="207">
        <v>0</v>
      </c>
      <c r="P20" s="207">
        <f t="shared" si="5"/>
        <v>0</v>
      </c>
      <c r="Q20" s="207">
        <f t="shared" si="6"/>
        <v>0</v>
      </c>
      <c r="R20" s="207">
        <v>0</v>
      </c>
      <c r="S20" s="207">
        <v>0</v>
      </c>
      <c r="T20" s="207">
        <f t="shared" si="7"/>
        <v>0</v>
      </c>
      <c r="U20" s="207">
        <v>0</v>
      </c>
      <c r="V20" s="207">
        <v>0</v>
      </c>
      <c r="W20" s="207">
        <f t="shared" si="8"/>
        <v>0</v>
      </c>
      <c r="X20" s="207">
        <v>0</v>
      </c>
      <c r="Y20" s="207">
        <v>0</v>
      </c>
      <c r="Z20" s="207">
        <f t="shared" si="9"/>
        <v>0</v>
      </c>
      <c r="AA20" s="207">
        <f t="shared" si="10"/>
        <v>0</v>
      </c>
      <c r="AB20" s="207">
        <v>0</v>
      </c>
      <c r="AC20" s="207">
        <v>0</v>
      </c>
      <c r="AD20" s="207">
        <f t="shared" si="11"/>
        <v>0</v>
      </c>
      <c r="AE20" s="207">
        <v>0</v>
      </c>
      <c r="AF20" s="207">
        <v>0</v>
      </c>
      <c r="AG20" s="207">
        <f t="shared" si="12"/>
        <v>0</v>
      </c>
      <c r="AH20" s="207">
        <v>0</v>
      </c>
      <c r="AI20" s="207">
        <v>0</v>
      </c>
    </row>
    <row r="21" spans="1:35" ht="19.5" customHeight="1">
      <c r="A21" s="206" t="s">
        <v>205</v>
      </c>
      <c r="B21" s="206" t="s">
        <v>106</v>
      </c>
      <c r="C21" s="206" t="s">
        <v>90</v>
      </c>
      <c r="D21" s="206" t="s">
        <v>218</v>
      </c>
      <c r="E21" s="207">
        <f t="shared" si="0"/>
        <v>204100</v>
      </c>
      <c r="F21" s="207">
        <f t="shared" si="1"/>
        <v>204100</v>
      </c>
      <c r="G21" s="207">
        <f t="shared" si="2"/>
        <v>204100</v>
      </c>
      <c r="H21" s="207">
        <v>123000</v>
      </c>
      <c r="I21" s="207">
        <v>81100</v>
      </c>
      <c r="J21" s="207">
        <f t="shared" si="3"/>
        <v>0</v>
      </c>
      <c r="K21" s="207">
        <v>0</v>
      </c>
      <c r="L21" s="207">
        <v>0</v>
      </c>
      <c r="M21" s="207">
        <f t="shared" si="4"/>
        <v>0</v>
      </c>
      <c r="N21" s="207">
        <v>0</v>
      </c>
      <c r="O21" s="207">
        <v>0</v>
      </c>
      <c r="P21" s="207">
        <f t="shared" si="5"/>
        <v>0</v>
      </c>
      <c r="Q21" s="207">
        <f t="shared" si="6"/>
        <v>0</v>
      </c>
      <c r="R21" s="207">
        <v>0</v>
      </c>
      <c r="S21" s="207">
        <v>0</v>
      </c>
      <c r="T21" s="207">
        <f t="shared" si="7"/>
        <v>0</v>
      </c>
      <c r="U21" s="207">
        <v>0</v>
      </c>
      <c r="V21" s="207">
        <v>0</v>
      </c>
      <c r="W21" s="207">
        <f t="shared" si="8"/>
        <v>0</v>
      </c>
      <c r="X21" s="207">
        <v>0</v>
      </c>
      <c r="Y21" s="207">
        <v>0</v>
      </c>
      <c r="Z21" s="207">
        <f t="shared" si="9"/>
        <v>0</v>
      </c>
      <c r="AA21" s="207">
        <f t="shared" si="10"/>
        <v>0</v>
      </c>
      <c r="AB21" s="207">
        <v>0</v>
      </c>
      <c r="AC21" s="207">
        <v>0</v>
      </c>
      <c r="AD21" s="207">
        <f t="shared" si="11"/>
        <v>0</v>
      </c>
      <c r="AE21" s="207">
        <v>0</v>
      </c>
      <c r="AF21" s="207">
        <v>0</v>
      </c>
      <c r="AG21" s="207">
        <f t="shared" si="12"/>
        <v>0</v>
      </c>
      <c r="AH21" s="207">
        <v>0</v>
      </c>
      <c r="AI21" s="207">
        <v>0</v>
      </c>
    </row>
    <row r="22" spans="1:35" ht="19.5" customHeight="1">
      <c r="A22" s="206" t="s">
        <v>56</v>
      </c>
      <c r="B22" s="206" t="s">
        <v>56</v>
      </c>
      <c r="C22" s="206" t="s">
        <v>108</v>
      </c>
      <c r="D22" s="206" t="s">
        <v>109</v>
      </c>
      <c r="E22" s="207">
        <f t="shared" si="0"/>
        <v>5344905.38</v>
      </c>
      <c r="F22" s="207">
        <f t="shared" si="1"/>
        <v>4914905.38</v>
      </c>
      <c r="G22" s="207">
        <f t="shared" si="2"/>
        <v>4914905.38</v>
      </c>
      <c r="H22" s="207">
        <v>3620092.18</v>
      </c>
      <c r="I22" s="207">
        <v>1294813.2</v>
      </c>
      <c r="J22" s="207">
        <f t="shared" si="3"/>
        <v>0</v>
      </c>
      <c r="K22" s="207">
        <v>0</v>
      </c>
      <c r="L22" s="207">
        <v>0</v>
      </c>
      <c r="M22" s="207">
        <f t="shared" si="4"/>
        <v>0</v>
      </c>
      <c r="N22" s="207">
        <v>0</v>
      </c>
      <c r="O22" s="207">
        <v>0</v>
      </c>
      <c r="P22" s="207">
        <f t="shared" si="5"/>
        <v>430000</v>
      </c>
      <c r="Q22" s="207">
        <f t="shared" si="6"/>
        <v>430000</v>
      </c>
      <c r="R22" s="207">
        <v>0</v>
      </c>
      <c r="S22" s="207">
        <v>430000</v>
      </c>
      <c r="T22" s="207">
        <f t="shared" si="7"/>
        <v>0</v>
      </c>
      <c r="U22" s="207">
        <v>0</v>
      </c>
      <c r="V22" s="207">
        <v>0</v>
      </c>
      <c r="W22" s="207">
        <f t="shared" si="8"/>
        <v>0</v>
      </c>
      <c r="X22" s="207">
        <v>0</v>
      </c>
      <c r="Y22" s="207">
        <v>0</v>
      </c>
      <c r="Z22" s="207">
        <f t="shared" si="9"/>
        <v>0</v>
      </c>
      <c r="AA22" s="207">
        <f t="shared" si="10"/>
        <v>0</v>
      </c>
      <c r="AB22" s="207">
        <v>0</v>
      </c>
      <c r="AC22" s="207">
        <v>0</v>
      </c>
      <c r="AD22" s="207">
        <f t="shared" si="11"/>
        <v>0</v>
      </c>
      <c r="AE22" s="207">
        <v>0</v>
      </c>
      <c r="AF22" s="207">
        <v>0</v>
      </c>
      <c r="AG22" s="207">
        <f t="shared" si="12"/>
        <v>0</v>
      </c>
      <c r="AH22" s="207">
        <v>0</v>
      </c>
      <c r="AI22" s="207">
        <v>0</v>
      </c>
    </row>
    <row r="23" spans="1:35" ht="19.5" customHeight="1">
      <c r="A23" s="206" t="s">
        <v>219</v>
      </c>
      <c r="B23" s="206" t="s">
        <v>88</v>
      </c>
      <c r="C23" s="206" t="s">
        <v>110</v>
      </c>
      <c r="D23" s="206" t="s">
        <v>220</v>
      </c>
      <c r="E23" s="207">
        <f t="shared" si="0"/>
        <v>3670571.38</v>
      </c>
      <c r="F23" s="207">
        <f t="shared" si="1"/>
        <v>3670571.38</v>
      </c>
      <c r="G23" s="207">
        <f t="shared" si="2"/>
        <v>3670571.38</v>
      </c>
      <c r="H23" s="207">
        <v>3290571.38</v>
      </c>
      <c r="I23" s="207">
        <v>380000</v>
      </c>
      <c r="J23" s="207">
        <f t="shared" si="3"/>
        <v>0</v>
      </c>
      <c r="K23" s="207">
        <v>0</v>
      </c>
      <c r="L23" s="207">
        <v>0</v>
      </c>
      <c r="M23" s="207">
        <f t="shared" si="4"/>
        <v>0</v>
      </c>
      <c r="N23" s="207">
        <v>0</v>
      </c>
      <c r="O23" s="207">
        <v>0</v>
      </c>
      <c r="P23" s="207">
        <f t="shared" si="5"/>
        <v>0</v>
      </c>
      <c r="Q23" s="207">
        <f t="shared" si="6"/>
        <v>0</v>
      </c>
      <c r="R23" s="207">
        <v>0</v>
      </c>
      <c r="S23" s="207">
        <v>0</v>
      </c>
      <c r="T23" s="207">
        <f t="shared" si="7"/>
        <v>0</v>
      </c>
      <c r="U23" s="207">
        <v>0</v>
      </c>
      <c r="V23" s="207">
        <v>0</v>
      </c>
      <c r="W23" s="207">
        <f t="shared" si="8"/>
        <v>0</v>
      </c>
      <c r="X23" s="207">
        <v>0</v>
      </c>
      <c r="Y23" s="207">
        <v>0</v>
      </c>
      <c r="Z23" s="207">
        <f t="shared" si="9"/>
        <v>0</v>
      </c>
      <c r="AA23" s="207">
        <f t="shared" si="10"/>
        <v>0</v>
      </c>
      <c r="AB23" s="207">
        <v>0</v>
      </c>
      <c r="AC23" s="207">
        <v>0</v>
      </c>
      <c r="AD23" s="207">
        <f t="shared" si="11"/>
        <v>0</v>
      </c>
      <c r="AE23" s="207">
        <v>0</v>
      </c>
      <c r="AF23" s="207">
        <v>0</v>
      </c>
      <c r="AG23" s="207">
        <f t="shared" si="12"/>
        <v>0</v>
      </c>
      <c r="AH23" s="207">
        <v>0</v>
      </c>
      <c r="AI23" s="207">
        <v>0</v>
      </c>
    </row>
    <row r="24" spans="1:35" ht="19.5" customHeight="1">
      <c r="A24" s="206" t="s">
        <v>219</v>
      </c>
      <c r="B24" s="206" t="s">
        <v>89</v>
      </c>
      <c r="C24" s="206" t="s">
        <v>110</v>
      </c>
      <c r="D24" s="206" t="s">
        <v>221</v>
      </c>
      <c r="E24" s="207">
        <f t="shared" si="0"/>
        <v>1598334</v>
      </c>
      <c r="F24" s="207">
        <f t="shared" si="1"/>
        <v>1168334</v>
      </c>
      <c r="G24" s="207">
        <f t="shared" si="2"/>
        <v>1168334</v>
      </c>
      <c r="H24" s="207">
        <v>253520.8</v>
      </c>
      <c r="I24" s="207">
        <v>914813.2</v>
      </c>
      <c r="J24" s="207">
        <f t="shared" si="3"/>
        <v>0</v>
      </c>
      <c r="K24" s="207">
        <v>0</v>
      </c>
      <c r="L24" s="207">
        <v>0</v>
      </c>
      <c r="M24" s="207">
        <f t="shared" si="4"/>
        <v>0</v>
      </c>
      <c r="N24" s="207">
        <v>0</v>
      </c>
      <c r="O24" s="207">
        <v>0</v>
      </c>
      <c r="P24" s="207">
        <f t="shared" si="5"/>
        <v>430000</v>
      </c>
      <c r="Q24" s="207">
        <f t="shared" si="6"/>
        <v>430000</v>
      </c>
      <c r="R24" s="207">
        <v>0</v>
      </c>
      <c r="S24" s="207">
        <v>430000</v>
      </c>
      <c r="T24" s="207">
        <f t="shared" si="7"/>
        <v>0</v>
      </c>
      <c r="U24" s="207">
        <v>0</v>
      </c>
      <c r="V24" s="207">
        <v>0</v>
      </c>
      <c r="W24" s="207">
        <f t="shared" si="8"/>
        <v>0</v>
      </c>
      <c r="X24" s="207">
        <v>0</v>
      </c>
      <c r="Y24" s="207">
        <v>0</v>
      </c>
      <c r="Z24" s="207">
        <f t="shared" si="9"/>
        <v>0</v>
      </c>
      <c r="AA24" s="207">
        <f t="shared" si="10"/>
        <v>0</v>
      </c>
      <c r="AB24" s="207">
        <v>0</v>
      </c>
      <c r="AC24" s="207">
        <v>0</v>
      </c>
      <c r="AD24" s="207">
        <f t="shared" si="11"/>
        <v>0</v>
      </c>
      <c r="AE24" s="207">
        <v>0</v>
      </c>
      <c r="AF24" s="207">
        <v>0</v>
      </c>
      <c r="AG24" s="207">
        <f t="shared" si="12"/>
        <v>0</v>
      </c>
      <c r="AH24" s="207">
        <v>0</v>
      </c>
      <c r="AI24" s="207">
        <v>0</v>
      </c>
    </row>
    <row r="25" spans="1:35" ht="19.5" customHeight="1">
      <c r="A25" s="206" t="s">
        <v>203</v>
      </c>
      <c r="B25" s="206" t="s">
        <v>106</v>
      </c>
      <c r="C25" s="206" t="s">
        <v>110</v>
      </c>
      <c r="D25" s="206" t="s">
        <v>217</v>
      </c>
      <c r="E25" s="207">
        <f t="shared" si="0"/>
        <v>76000</v>
      </c>
      <c r="F25" s="207">
        <f t="shared" si="1"/>
        <v>76000</v>
      </c>
      <c r="G25" s="207">
        <f t="shared" si="2"/>
        <v>76000</v>
      </c>
      <c r="H25" s="207">
        <v>76000</v>
      </c>
      <c r="I25" s="207">
        <v>0</v>
      </c>
      <c r="J25" s="207">
        <f t="shared" si="3"/>
        <v>0</v>
      </c>
      <c r="K25" s="207">
        <v>0</v>
      </c>
      <c r="L25" s="207">
        <v>0</v>
      </c>
      <c r="M25" s="207">
        <f t="shared" si="4"/>
        <v>0</v>
      </c>
      <c r="N25" s="207">
        <v>0</v>
      </c>
      <c r="O25" s="207">
        <v>0</v>
      </c>
      <c r="P25" s="207">
        <f t="shared" si="5"/>
        <v>0</v>
      </c>
      <c r="Q25" s="207">
        <f t="shared" si="6"/>
        <v>0</v>
      </c>
      <c r="R25" s="207">
        <v>0</v>
      </c>
      <c r="S25" s="207">
        <v>0</v>
      </c>
      <c r="T25" s="207">
        <f t="shared" si="7"/>
        <v>0</v>
      </c>
      <c r="U25" s="207">
        <v>0</v>
      </c>
      <c r="V25" s="207">
        <v>0</v>
      </c>
      <c r="W25" s="207">
        <f t="shared" si="8"/>
        <v>0</v>
      </c>
      <c r="X25" s="207">
        <v>0</v>
      </c>
      <c r="Y25" s="207">
        <v>0</v>
      </c>
      <c r="Z25" s="207">
        <f t="shared" si="9"/>
        <v>0</v>
      </c>
      <c r="AA25" s="207">
        <f t="shared" si="10"/>
        <v>0</v>
      </c>
      <c r="AB25" s="207">
        <v>0</v>
      </c>
      <c r="AC25" s="207">
        <v>0</v>
      </c>
      <c r="AD25" s="207">
        <f t="shared" si="11"/>
        <v>0</v>
      </c>
      <c r="AE25" s="207">
        <v>0</v>
      </c>
      <c r="AF25" s="207">
        <v>0</v>
      </c>
      <c r="AG25" s="207">
        <f t="shared" si="12"/>
        <v>0</v>
      </c>
      <c r="AH25" s="207">
        <v>0</v>
      </c>
      <c r="AI25" s="207">
        <v>0</v>
      </c>
    </row>
    <row r="26" spans="1:35" ht="19.5" customHeight="1">
      <c r="A26" s="206" t="s">
        <v>56</v>
      </c>
      <c r="B26" s="206" t="s">
        <v>56</v>
      </c>
      <c r="C26" s="206" t="s">
        <v>116</v>
      </c>
      <c r="D26" s="206" t="s">
        <v>117</v>
      </c>
      <c r="E26" s="207">
        <f t="shared" si="0"/>
        <v>2366615.74</v>
      </c>
      <c r="F26" s="207">
        <f t="shared" si="1"/>
        <v>2366615.74</v>
      </c>
      <c r="G26" s="207">
        <f t="shared" si="2"/>
        <v>2366615.74</v>
      </c>
      <c r="H26" s="207">
        <v>2032015.74</v>
      </c>
      <c r="I26" s="207">
        <v>334600</v>
      </c>
      <c r="J26" s="207">
        <f t="shared" si="3"/>
        <v>0</v>
      </c>
      <c r="K26" s="207">
        <v>0</v>
      </c>
      <c r="L26" s="207">
        <v>0</v>
      </c>
      <c r="M26" s="207">
        <f t="shared" si="4"/>
        <v>0</v>
      </c>
      <c r="N26" s="207">
        <v>0</v>
      </c>
      <c r="O26" s="207">
        <v>0</v>
      </c>
      <c r="P26" s="207">
        <f t="shared" si="5"/>
        <v>0</v>
      </c>
      <c r="Q26" s="207">
        <f t="shared" si="6"/>
        <v>0</v>
      </c>
      <c r="R26" s="207">
        <v>0</v>
      </c>
      <c r="S26" s="207">
        <v>0</v>
      </c>
      <c r="T26" s="207">
        <f t="shared" si="7"/>
        <v>0</v>
      </c>
      <c r="U26" s="207">
        <v>0</v>
      </c>
      <c r="V26" s="207">
        <v>0</v>
      </c>
      <c r="W26" s="207">
        <f t="shared" si="8"/>
        <v>0</v>
      </c>
      <c r="X26" s="207">
        <v>0</v>
      </c>
      <c r="Y26" s="207">
        <v>0</v>
      </c>
      <c r="Z26" s="207">
        <f t="shared" si="9"/>
        <v>0</v>
      </c>
      <c r="AA26" s="207">
        <f t="shared" si="10"/>
        <v>0</v>
      </c>
      <c r="AB26" s="207">
        <v>0</v>
      </c>
      <c r="AC26" s="207">
        <v>0</v>
      </c>
      <c r="AD26" s="207">
        <f t="shared" si="11"/>
        <v>0</v>
      </c>
      <c r="AE26" s="207">
        <v>0</v>
      </c>
      <c r="AF26" s="207">
        <v>0</v>
      </c>
      <c r="AG26" s="207">
        <f t="shared" si="12"/>
        <v>0</v>
      </c>
      <c r="AH26" s="207">
        <v>0</v>
      </c>
      <c r="AI26" s="207">
        <v>0</v>
      </c>
    </row>
    <row r="27" spans="1:35" ht="19.5" customHeight="1">
      <c r="A27" s="206" t="s">
        <v>219</v>
      </c>
      <c r="B27" s="206" t="s">
        <v>88</v>
      </c>
      <c r="C27" s="206" t="s">
        <v>118</v>
      </c>
      <c r="D27" s="206" t="s">
        <v>220</v>
      </c>
      <c r="E27" s="207">
        <f t="shared" si="0"/>
        <v>1882797.74</v>
      </c>
      <c r="F27" s="207">
        <f t="shared" si="1"/>
        <v>1882797.74</v>
      </c>
      <c r="G27" s="207">
        <f t="shared" si="2"/>
        <v>1882797.74</v>
      </c>
      <c r="H27" s="207">
        <v>1852797.74</v>
      </c>
      <c r="I27" s="207">
        <v>30000</v>
      </c>
      <c r="J27" s="207">
        <f t="shared" si="3"/>
        <v>0</v>
      </c>
      <c r="K27" s="207">
        <v>0</v>
      </c>
      <c r="L27" s="207">
        <v>0</v>
      </c>
      <c r="M27" s="207">
        <f t="shared" si="4"/>
        <v>0</v>
      </c>
      <c r="N27" s="207">
        <v>0</v>
      </c>
      <c r="O27" s="207">
        <v>0</v>
      </c>
      <c r="P27" s="207">
        <f t="shared" si="5"/>
        <v>0</v>
      </c>
      <c r="Q27" s="207">
        <f t="shared" si="6"/>
        <v>0</v>
      </c>
      <c r="R27" s="207">
        <v>0</v>
      </c>
      <c r="S27" s="207">
        <v>0</v>
      </c>
      <c r="T27" s="207">
        <f t="shared" si="7"/>
        <v>0</v>
      </c>
      <c r="U27" s="207">
        <v>0</v>
      </c>
      <c r="V27" s="207">
        <v>0</v>
      </c>
      <c r="W27" s="207">
        <f t="shared" si="8"/>
        <v>0</v>
      </c>
      <c r="X27" s="207">
        <v>0</v>
      </c>
      <c r="Y27" s="207">
        <v>0</v>
      </c>
      <c r="Z27" s="207">
        <f t="shared" si="9"/>
        <v>0</v>
      </c>
      <c r="AA27" s="207">
        <f t="shared" si="10"/>
        <v>0</v>
      </c>
      <c r="AB27" s="207">
        <v>0</v>
      </c>
      <c r="AC27" s="207">
        <v>0</v>
      </c>
      <c r="AD27" s="207">
        <f t="shared" si="11"/>
        <v>0</v>
      </c>
      <c r="AE27" s="207">
        <v>0</v>
      </c>
      <c r="AF27" s="207">
        <v>0</v>
      </c>
      <c r="AG27" s="207">
        <f t="shared" si="12"/>
        <v>0</v>
      </c>
      <c r="AH27" s="207">
        <v>0</v>
      </c>
      <c r="AI27" s="207">
        <v>0</v>
      </c>
    </row>
    <row r="28" spans="1:35" ht="19.5" customHeight="1">
      <c r="A28" s="206" t="s">
        <v>219</v>
      </c>
      <c r="B28" s="206" t="s">
        <v>89</v>
      </c>
      <c r="C28" s="206" t="s">
        <v>118</v>
      </c>
      <c r="D28" s="206" t="s">
        <v>221</v>
      </c>
      <c r="E28" s="207">
        <f t="shared" si="0"/>
        <v>442418</v>
      </c>
      <c r="F28" s="207">
        <f t="shared" si="1"/>
        <v>442418</v>
      </c>
      <c r="G28" s="207">
        <f t="shared" si="2"/>
        <v>442418</v>
      </c>
      <c r="H28" s="207">
        <v>137818</v>
      </c>
      <c r="I28" s="207">
        <v>304600</v>
      </c>
      <c r="J28" s="207">
        <f t="shared" si="3"/>
        <v>0</v>
      </c>
      <c r="K28" s="207">
        <v>0</v>
      </c>
      <c r="L28" s="207">
        <v>0</v>
      </c>
      <c r="M28" s="207">
        <f t="shared" si="4"/>
        <v>0</v>
      </c>
      <c r="N28" s="207">
        <v>0</v>
      </c>
      <c r="O28" s="207">
        <v>0</v>
      </c>
      <c r="P28" s="207">
        <f t="shared" si="5"/>
        <v>0</v>
      </c>
      <c r="Q28" s="207">
        <f t="shared" si="6"/>
        <v>0</v>
      </c>
      <c r="R28" s="207">
        <v>0</v>
      </c>
      <c r="S28" s="207">
        <v>0</v>
      </c>
      <c r="T28" s="207">
        <f t="shared" si="7"/>
        <v>0</v>
      </c>
      <c r="U28" s="207">
        <v>0</v>
      </c>
      <c r="V28" s="207">
        <v>0</v>
      </c>
      <c r="W28" s="207">
        <f t="shared" si="8"/>
        <v>0</v>
      </c>
      <c r="X28" s="207">
        <v>0</v>
      </c>
      <c r="Y28" s="207">
        <v>0</v>
      </c>
      <c r="Z28" s="207">
        <f t="shared" si="9"/>
        <v>0</v>
      </c>
      <c r="AA28" s="207">
        <f t="shared" si="10"/>
        <v>0</v>
      </c>
      <c r="AB28" s="207">
        <v>0</v>
      </c>
      <c r="AC28" s="207">
        <v>0</v>
      </c>
      <c r="AD28" s="207">
        <f t="shared" si="11"/>
        <v>0</v>
      </c>
      <c r="AE28" s="207">
        <v>0</v>
      </c>
      <c r="AF28" s="207">
        <v>0</v>
      </c>
      <c r="AG28" s="207">
        <f t="shared" si="12"/>
        <v>0</v>
      </c>
      <c r="AH28" s="207">
        <v>0</v>
      </c>
      <c r="AI28" s="207">
        <v>0</v>
      </c>
    </row>
    <row r="29" spans="1:35" ht="19.5" customHeight="1">
      <c r="A29" s="206" t="s">
        <v>203</v>
      </c>
      <c r="B29" s="206" t="s">
        <v>106</v>
      </c>
      <c r="C29" s="206" t="s">
        <v>118</v>
      </c>
      <c r="D29" s="206" t="s">
        <v>217</v>
      </c>
      <c r="E29" s="207">
        <f t="shared" si="0"/>
        <v>41400</v>
      </c>
      <c r="F29" s="207">
        <f t="shared" si="1"/>
        <v>41400</v>
      </c>
      <c r="G29" s="207">
        <f t="shared" si="2"/>
        <v>41400</v>
      </c>
      <c r="H29" s="207">
        <v>41400</v>
      </c>
      <c r="I29" s="207">
        <v>0</v>
      </c>
      <c r="J29" s="207">
        <f t="shared" si="3"/>
        <v>0</v>
      </c>
      <c r="K29" s="207">
        <v>0</v>
      </c>
      <c r="L29" s="207">
        <v>0</v>
      </c>
      <c r="M29" s="207">
        <f t="shared" si="4"/>
        <v>0</v>
      </c>
      <c r="N29" s="207">
        <v>0</v>
      </c>
      <c r="O29" s="207">
        <v>0</v>
      </c>
      <c r="P29" s="207">
        <f t="shared" si="5"/>
        <v>0</v>
      </c>
      <c r="Q29" s="207">
        <f t="shared" si="6"/>
        <v>0</v>
      </c>
      <c r="R29" s="207">
        <v>0</v>
      </c>
      <c r="S29" s="207">
        <v>0</v>
      </c>
      <c r="T29" s="207">
        <f t="shared" si="7"/>
        <v>0</v>
      </c>
      <c r="U29" s="207">
        <v>0</v>
      </c>
      <c r="V29" s="207">
        <v>0</v>
      </c>
      <c r="W29" s="207">
        <f t="shared" si="8"/>
        <v>0</v>
      </c>
      <c r="X29" s="207">
        <v>0</v>
      </c>
      <c r="Y29" s="207">
        <v>0</v>
      </c>
      <c r="Z29" s="207">
        <f t="shared" si="9"/>
        <v>0</v>
      </c>
      <c r="AA29" s="207">
        <f t="shared" si="10"/>
        <v>0</v>
      </c>
      <c r="AB29" s="207">
        <v>0</v>
      </c>
      <c r="AC29" s="207">
        <v>0</v>
      </c>
      <c r="AD29" s="207">
        <f t="shared" si="11"/>
        <v>0</v>
      </c>
      <c r="AE29" s="207">
        <v>0</v>
      </c>
      <c r="AF29" s="207">
        <v>0</v>
      </c>
      <c r="AG29" s="207">
        <f t="shared" si="12"/>
        <v>0</v>
      </c>
      <c r="AH29" s="207">
        <v>0</v>
      </c>
      <c r="AI29" s="207">
        <v>0</v>
      </c>
    </row>
    <row r="30" spans="1:35" ht="19.5" customHeight="1">
      <c r="A30" s="206" t="s">
        <v>56</v>
      </c>
      <c r="B30" s="206" t="s">
        <v>56</v>
      </c>
      <c r="C30" s="206" t="s">
        <v>119</v>
      </c>
      <c r="D30" s="206" t="s">
        <v>120</v>
      </c>
      <c r="E30" s="207">
        <f t="shared" si="0"/>
        <v>5497477.21</v>
      </c>
      <c r="F30" s="207">
        <f t="shared" si="1"/>
        <v>5067477.21</v>
      </c>
      <c r="G30" s="207">
        <f t="shared" si="2"/>
        <v>5067477.21</v>
      </c>
      <c r="H30" s="207">
        <v>3309407.21</v>
      </c>
      <c r="I30" s="207">
        <v>1758070</v>
      </c>
      <c r="J30" s="207">
        <f t="shared" si="3"/>
        <v>0</v>
      </c>
      <c r="K30" s="207">
        <v>0</v>
      </c>
      <c r="L30" s="207">
        <v>0</v>
      </c>
      <c r="M30" s="207">
        <f t="shared" si="4"/>
        <v>0</v>
      </c>
      <c r="N30" s="207">
        <v>0</v>
      </c>
      <c r="O30" s="207">
        <v>0</v>
      </c>
      <c r="P30" s="207">
        <f t="shared" si="5"/>
        <v>430000</v>
      </c>
      <c r="Q30" s="207">
        <f t="shared" si="6"/>
        <v>430000</v>
      </c>
      <c r="R30" s="207">
        <v>0</v>
      </c>
      <c r="S30" s="207">
        <v>430000</v>
      </c>
      <c r="T30" s="207">
        <f t="shared" si="7"/>
        <v>0</v>
      </c>
      <c r="U30" s="207">
        <v>0</v>
      </c>
      <c r="V30" s="207">
        <v>0</v>
      </c>
      <c r="W30" s="207">
        <f t="shared" si="8"/>
        <v>0</v>
      </c>
      <c r="X30" s="207">
        <v>0</v>
      </c>
      <c r="Y30" s="207">
        <v>0</v>
      </c>
      <c r="Z30" s="207">
        <f t="shared" si="9"/>
        <v>0</v>
      </c>
      <c r="AA30" s="207">
        <f t="shared" si="10"/>
        <v>0</v>
      </c>
      <c r="AB30" s="207">
        <v>0</v>
      </c>
      <c r="AC30" s="207">
        <v>0</v>
      </c>
      <c r="AD30" s="207">
        <f t="shared" si="11"/>
        <v>0</v>
      </c>
      <c r="AE30" s="207">
        <v>0</v>
      </c>
      <c r="AF30" s="207">
        <v>0</v>
      </c>
      <c r="AG30" s="207">
        <f t="shared" si="12"/>
        <v>0</v>
      </c>
      <c r="AH30" s="207">
        <v>0</v>
      </c>
      <c r="AI30" s="207">
        <v>0</v>
      </c>
    </row>
    <row r="31" spans="1:35" ht="19.5" customHeight="1">
      <c r="A31" s="206" t="s">
        <v>219</v>
      </c>
      <c r="B31" s="206" t="s">
        <v>88</v>
      </c>
      <c r="C31" s="206" t="s">
        <v>121</v>
      </c>
      <c r="D31" s="206" t="s">
        <v>220</v>
      </c>
      <c r="E31" s="207">
        <f t="shared" si="0"/>
        <v>3115053.01</v>
      </c>
      <c r="F31" s="207">
        <f t="shared" si="1"/>
        <v>3115053.01</v>
      </c>
      <c r="G31" s="207">
        <f t="shared" si="2"/>
        <v>3115053.01</v>
      </c>
      <c r="H31" s="207">
        <v>3015053.01</v>
      </c>
      <c r="I31" s="207">
        <v>100000</v>
      </c>
      <c r="J31" s="207">
        <f t="shared" si="3"/>
        <v>0</v>
      </c>
      <c r="K31" s="207">
        <v>0</v>
      </c>
      <c r="L31" s="207">
        <v>0</v>
      </c>
      <c r="M31" s="207">
        <f t="shared" si="4"/>
        <v>0</v>
      </c>
      <c r="N31" s="207">
        <v>0</v>
      </c>
      <c r="O31" s="207">
        <v>0</v>
      </c>
      <c r="P31" s="207">
        <f t="shared" si="5"/>
        <v>0</v>
      </c>
      <c r="Q31" s="207">
        <f t="shared" si="6"/>
        <v>0</v>
      </c>
      <c r="R31" s="207">
        <v>0</v>
      </c>
      <c r="S31" s="207">
        <v>0</v>
      </c>
      <c r="T31" s="207">
        <f t="shared" si="7"/>
        <v>0</v>
      </c>
      <c r="U31" s="207">
        <v>0</v>
      </c>
      <c r="V31" s="207">
        <v>0</v>
      </c>
      <c r="W31" s="207">
        <f t="shared" si="8"/>
        <v>0</v>
      </c>
      <c r="X31" s="207">
        <v>0</v>
      </c>
      <c r="Y31" s="207">
        <v>0</v>
      </c>
      <c r="Z31" s="207">
        <f t="shared" si="9"/>
        <v>0</v>
      </c>
      <c r="AA31" s="207">
        <f t="shared" si="10"/>
        <v>0</v>
      </c>
      <c r="AB31" s="207">
        <v>0</v>
      </c>
      <c r="AC31" s="207">
        <v>0</v>
      </c>
      <c r="AD31" s="207">
        <f t="shared" si="11"/>
        <v>0</v>
      </c>
      <c r="AE31" s="207">
        <v>0</v>
      </c>
      <c r="AF31" s="207">
        <v>0</v>
      </c>
      <c r="AG31" s="207">
        <f t="shared" si="12"/>
        <v>0</v>
      </c>
      <c r="AH31" s="207">
        <v>0</v>
      </c>
      <c r="AI31" s="207">
        <v>0</v>
      </c>
    </row>
    <row r="32" spans="1:35" ht="19.5" customHeight="1">
      <c r="A32" s="206" t="s">
        <v>222</v>
      </c>
      <c r="B32" s="206" t="s">
        <v>88</v>
      </c>
      <c r="C32" s="206" t="s">
        <v>121</v>
      </c>
      <c r="D32" s="206" t="s">
        <v>223</v>
      </c>
      <c r="E32" s="207">
        <f t="shared" si="0"/>
        <v>1250000</v>
      </c>
      <c r="F32" s="207">
        <f t="shared" si="1"/>
        <v>1250000</v>
      </c>
      <c r="G32" s="207">
        <f t="shared" si="2"/>
        <v>1250000</v>
      </c>
      <c r="H32" s="207">
        <v>0</v>
      </c>
      <c r="I32" s="207">
        <v>1250000</v>
      </c>
      <c r="J32" s="207">
        <f t="shared" si="3"/>
        <v>0</v>
      </c>
      <c r="K32" s="207">
        <v>0</v>
      </c>
      <c r="L32" s="207">
        <v>0</v>
      </c>
      <c r="M32" s="207">
        <f t="shared" si="4"/>
        <v>0</v>
      </c>
      <c r="N32" s="207">
        <v>0</v>
      </c>
      <c r="O32" s="207">
        <v>0</v>
      </c>
      <c r="P32" s="207">
        <f t="shared" si="5"/>
        <v>0</v>
      </c>
      <c r="Q32" s="207">
        <f t="shared" si="6"/>
        <v>0</v>
      </c>
      <c r="R32" s="207">
        <v>0</v>
      </c>
      <c r="S32" s="207">
        <v>0</v>
      </c>
      <c r="T32" s="207">
        <f t="shared" si="7"/>
        <v>0</v>
      </c>
      <c r="U32" s="207">
        <v>0</v>
      </c>
      <c r="V32" s="207">
        <v>0</v>
      </c>
      <c r="W32" s="207">
        <f t="shared" si="8"/>
        <v>0</v>
      </c>
      <c r="X32" s="207">
        <v>0</v>
      </c>
      <c r="Y32" s="207">
        <v>0</v>
      </c>
      <c r="Z32" s="207">
        <f t="shared" si="9"/>
        <v>0</v>
      </c>
      <c r="AA32" s="207">
        <f t="shared" si="10"/>
        <v>0</v>
      </c>
      <c r="AB32" s="207">
        <v>0</v>
      </c>
      <c r="AC32" s="207">
        <v>0</v>
      </c>
      <c r="AD32" s="207">
        <f t="shared" si="11"/>
        <v>0</v>
      </c>
      <c r="AE32" s="207">
        <v>0</v>
      </c>
      <c r="AF32" s="207">
        <v>0</v>
      </c>
      <c r="AG32" s="207">
        <f t="shared" si="12"/>
        <v>0</v>
      </c>
      <c r="AH32" s="207">
        <v>0</v>
      </c>
      <c r="AI32" s="207">
        <v>0</v>
      </c>
    </row>
    <row r="33" spans="1:35" ht="19.5" customHeight="1">
      <c r="A33" s="206" t="s">
        <v>219</v>
      </c>
      <c r="B33" s="206" t="s">
        <v>89</v>
      </c>
      <c r="C33" s="206" t="s">
        <v>121</v>
      </c>
      <c r="D33" s="206" t="s">
        <v>221</v>
      </c>
      <c r="E33" s="207">
        <f t="shared" si="0"/>
        <v>1069024.2</v>
      </c>
      <c r="F33" s="207">
        <f t="shared" si="1"/>
        <v>639024.2</v>
      </c>
      <c r="G33" s="207">
        <f t="shared" si="2"/>
        <v>639024.2</v>
      </c>
      <c r="H33" s="207">
        <v>230954.2</v>
      </c>
      <c r="I33" s="207">
        <v>408070</v>
      </c>
      <c r="J33" s="207">
        <f t="shared" si="3"/>
        <v>0</v>
      </c>
      <c r="K33" s="207">
        <v>0</v>
      </c>
      <c r="L33" s="207">
        <v>0</v>
      </c>
      <c r="M33" s="207">
        <f t="shared" si="4"/>
        <v>0</v>
      </c>
      <c r="N33" s="207">
        <v>0</v>
      </c>
      <c r="O33" s="207">
        <v>0</v>
      </c>
      <c r="P33" s="207">
        <f t="shared" si="5"/>
        <v>430000</v>
      </c>
      <c r="Q33" s="207">
        <f t="shared" si="6"/>
        <v>430000</v>
      </c>
      <c r="R33" s="207">
        <v>0</v>
      </c>
      <c r="S33" s="207">
        <v>430000</v>
      </c>
      <c r="T33" s="207">
        <f t="shared" si="7"/>
        <v>0</v>
      </c>
      <c r="U33" s="207">
        <v>0</v>
      </c>
      <c r="V33" s="207">
        <v>0</v>
      </c>
      <c r="W33" s="207">
        <f t="shared" si="8"/>
        <v>0</v>
      </c>
      <c r="X33" s="207">
        <v>0</v>
      </c>
      <c r="Y33" s="207">
        <v>0</v>
      </c>
      <c r="Z33" s="207">
        <f t="shared" si="9"/>
        <v>0</v>
      </c>
      <c r="AA33" s="207">
        <f t="shared" si="10"/>
        <v>0</v>
      </c>
      <c r="AB33" s="207">
        <v>0</v>
      </c>
      <c r="AC33" s="207">
        <v>0</v>
      </c>
      <c r="AD33" s="207">
        <f t="shared" si="11"/>
        <v>0</v>
      </c>
      <c r="AE33" s="207">
        <v>0</v>
      </c>
      <c r="AF33" s="207">
        <v>0</v>
      </c>
      <c r="AG33" s="207">
        <f t="shared" si="12"/>
        <v>0</v>
      </c>
      <c r="AH33" s="207">
        <v>0</v>
      </c>
      <c r="AI33" s="207">
        <v>0</v>
      </c>
    </row>
    <row r="34" spans="1:35" ht="19.5" customHeight="1">
      <c r="A34" s="206" t="s">
        <v>203</v>
      </c>
      <c r="B34" s="206" t="s">
        <v>106</v>
      </c>
      <c r="C34" s="206" t="s">
        <v>121</v>
      </c>
      <c r="D34" s="206" t="s">
        <v>217</v>
      </c>
      <c r="E34" s="207">
        <f t="shared" si="0"/>
        <v>63400</v>
      </c>
      <c r="F34" s="207">
        <f t="shared" si="1"/>
        <v>63400</v>
      </c>
      <c r="G34" s="207">
        <f t="shared" si="2"/>
        <v>63400</v>
      </c>
      <c r="H34" s="207">
        <v>63400</v>
      </c>
      <c r="I34" s="207">
        <v>0</v>
      </c>
      <c r="J34" s="207">
        <f t="shared" si="3"/>
        <v>0</v>
      </c>
      <c r="K34" s="207">
        <v>0</v>
      </c>
      <c r="L34" s="207">
        <v>0</v>
      </c>
      <c r="M34" s="207">
        <f t="shared" si="4"/>
        <v>0</v>
      </c>
      <c r="N34" s="207">
        <v>0</v>
      </c>
      <c r="O34" s="207">
        <v>0</v>
      </c>
      <c r="P34" s="207">
        <f t="shared" si="5"/>
        <v>0</v>
      </c>
      <c r="Q34" s="207">
        <f t="shared" si="6"/>
        <v>0</v>
      </c>
      <c r="R34" s="207">
        <v>0</v>
      </c>
      <c r="S34" s="207">
        <v>0</v>
      </c>
      <c r="T34" s="207">
        <f t="shared" si="7"/>
        <v>0</v>
      </c>
      <c r="U34" s="207">
        <v>0</v>
      </c>
      <c r="V34" s="207">
        <v>0</v>
      </c>
      <c r="W34" s="207">
        <f t="shared" si="8"/>
        <v>0</v>
      </c>
      <c r="X34" s="207">
        <v>0</v>
      </c>
      <c r="Y34" s="207">
        <v>0</v>
      </c>
      <c r="Z34" s="207">
        <f t="shared" si="9"/>
        <v>0</v>
      </c>
      <c r="AA34" s="207">
        <f t="shared" si="10"/>
        <v>0</v>
      </c>
      <c r="AB34" s="207">
        <v>0</v>
      </c>
      <c r="AC34" s="207">
        <v>0</v>
      </c>
      <c r="AD34" s="207">
        <f t="shared" si="11"/>
        <v>0</v>
      </c>
      <c r="AE34" s="207">
        <v>0</v>
      </c>
      <c r="AF34" s="207">
        <v>0</v>
      </c>
      <c r="AG34" s="207">
        <f t="shared" si="12"/>
        <v>0</v>
      </c>
      <c r="AH34" s="207">
        <v>0</v>
      </c>
      <c r="AI34" s="207">
        <v>0</v>
      </c>
    </row>
    <row r="35" spans="1:35" ht="19.5" customHeight="1">
      <c r="A35" s="206" t="s">
        <v>56</v>
      </c>
      <c r="B35" s="206" t="s">
        <v>56</v>
      </c>
      <c r="C35" s="206" t="s">
        <v>123</v>
      </c>
      <c r="D35" s="206" t="s">
        <v>124</v>
      </c>
      <c r="E35" s="207">
        <f t="shared" si="0"/>
        <v>1847938.98</v>
      </c>
      <c r="F35" s="207">
        <f t="shared" si="1"/>
        <v>1847938.98</v>
      </c>
      <c r="G35" s="207">
        <f t="shared" si="2"/>
        <v>1847938.98</v>
      </c>
      <c r="H35" s="207">
        <v>1604138.98</v>
      </c>
      <c r="I35" s="207">
        <v>243800</v>
      </c>
      <c r="J35" s="207">
        <f t="shared" si="3"/>
        <v>0</v>
      </c>
      <c r="K35" s="207">
        <v>0</v>
      </c>
      <c r="L35" s="207">
        <v>0</v>
      </c>
      <c r="M35" s="207">
        <f t="shared" si="4"/>
        <v>0</v>
      </c>
      <c r="N35" s="207">
        <v>0</v>
      </c>
      <c r="O35" s="207">
        <v>0</v>
      </c>
      <c r="P35" s="207">
        <f t="shared" si="5"/>
        <v>0</v>
      </c>
      <c r="Q35" s="207">
        <f t="shared" si="6"/>
        <v>0</v>
      </c>
      <c r="R35" s="207">
        <v>0</v>
      </c>
      <c r="S35" s="207">
        <v>0</v>
      </c>
      <c r="T35" s="207">
        <f t="shared" si="7"/>
        <v>0</v>
      </c>
      <c r="U35" s="207">
        <v>0</v>
      </c>
      <c r="V35" s="207">
        <v>0</v>
      </c>
      <c r="W35" s="207">
        <f t="shared" si="8"/>
        <v>0</v>
      </c>
      <c r="X35" s="207">
        <v>0</v>
      </c>
      <c r="Y35" s="207">
        <v>0</v>
      </c>
      <c r="Z35" s="207">
        <f t="shared" si="9"/>
        <v>0</v>
      </c>
      <c r="AA35" s="207">
        <f t="shared" si="10"/>
        <v>0</v>
      </c>
      <c r="AB35" s="207">
        <v>0</v>
      </c>
      <c r="AC35" s="207">
        <v>0</v>
      </c>
      <c r="AD35" s="207">
        <f t="shared" si="11"/>
        <v>0</v>
      </c>
      <c r="AE35" s="207">
        <v>0</v>
      </c>
      <c r="AF35" s="207">
        <v>0</v>
      </c>
      <c r="AG35" s="207">
        <f t="shared" si="12"/>
        <v>0</v>
      </c>
      <c r="AH35" s="207">
        <v>0</v>
      </c>
      <c r="AI35" s="207">
        <v>0</v>
      </c>
    </row>
    <row r="36" spans="1:35" ht="19.5" customHeight="1">
      <c r="A36" s="206" t="s">
        <v>219</v>
      </c>
      <c r="B36" s="206" t="s">
        <v>88</v>
      </c>
      <c r="C36" s="206" t="s">
        <v>125</v>
      </c>
      <c r="D36" s="206" t="s">
        <v>220</v>
      </c>
      <c r="E36" s="207">
        <f t="shared" si="0"/>
        <v>1347008.98</v>
      </c>
      <c r="F36" s="207">
        <f t="shared" si="1"/>
        <v>1347008.98</v>
      </c>
      <c r="G36" s="207">
        <f t="shared" si="2"/>
        <v>1347008.98</v>
      </c>
      <c r="H36" s="207">
        <v>1347008.98</v>
      </c>
      <c r="I36" s="207">
        <v>0</v>
      </c>
      <c r="J36" s="207">
        <f t="shared" si="3"/>
        <v>0</v>
      </c>
      <c r="K36" s="207">
        <v>0</v>
      </c>
      <c r="L36" s="207">
        <v>0</v>
      </c>
      <c r="M36" s="207">
        <f t="shared" si="4"/>
        <v>0</v>
      </c>
      <c r="N36" s="207">
        <v>0</v>
      </c>
      <c r="O36" s="207">
        <v>0</v>
      </c>
      <c r="P36" s="207">
        <f t="shared" si="5"/>
        <v>0</v>
      </c>
      <c r="Q36" s="207">
        <f t="shared" si="6"/>
        <v>0</v>
      </c>
      <c r="R36" s="207">
        <v>0</v>
      </c>
      <c r="S36" s="207">
        <v>0</v>
      </c>
      <c r="T36" s="207">
        <f t="shared" si="7"/>
        <v>0</v>
      </c>
      <c r="U36" s="207">
        <v>0</v>
      </c>
      <c r="V36" s="207">
        <v>0</v>
      </c>
      <c r="W36" s="207">
        <f t="shared" si="8"/>
        <v>0</v>
      </c>
      <c r="X36" s="207">
        <v>0</v>
      </c>
      <c r="Y36" s="207">
        <v>0</v>
      </c>
      <c r="Z36" s="207">
        <f t="shared" si="9"/>
        <v>0</v>
      </c>
      <c r="AA36" s="207">
        <f t="shared" si="10"/>
        <v>0</v>
      </c>
      <c r="AB36" s="207">
        <v>0</v>
      </c>
      <c r="AC36" s="207">
        <v>0</v>
      </c>
      <c r="AD36" s="207">
        <f t="shared" si="11"/>
        <v>0</v>
      </c>
      <c r="AE36" s="207">
        <v>0</v>
      </c>
      <c r="AF36" s="207">
        <v>0</v>
      </c>
      <c r="AG36" s="207">
        <f t="shared" si="12"/>
        <v>0</v>
      </c>
      <c r="AH36" s="207">
        <v>0</v>
      </c>
      <c r="AI36" s="207">
        <v>0</v>
      </c>
    </row>
    <row r="37" spans="1:35" ht="19.5" customHeight="1">
      <c r="A37" s="206" t="s">
        <v>219</v>
      </c>
      <c r="B37" s="206" t="s">
        <v>89</v>
      </c>
      <c r="C37" s="206" t="s">
        <v>125</v>
      </c>
      <c r="D37" s="206" t="s">
        <v>221</v>
      </c>
      <c r="E37" s="207">
        <f t="shared" si="0"/>
        <v>471930</v>
      </c>
      <c r="F37" s="207">
        <f t="shared" si="1"/>
        <v>471930</v>
      </c>
      <c r="G37" s="207">
        <f t="shared" si="2"/>
        <v>471930</v>
      </c>
      <c r="H37" s="207">
        <v>228130</v>
      </c>
      <c r="I37" s="207">
        <v>243800</v>
      </c>
      <c r="J37" s="207">
        <f t="shared" si="3"/>
        <v>0</v>
      </c>
      <c r="K37" s="207">
        <v>0</v>
      </c>
      <c r="L37" s="207">
        <v>0</v>
      </c>
      <c r="M37" s="207">
        <f t="shared" si="4"/>
        <v>0</v>
      </c>
      <c r="N37" s="207">
        <v>0</v>
      </c>
      <c r="O37" s="207">
        <v>0</v>
      </c>
      <c r="P37" s="207">
        <f t="shared" si="5"/>
        <v>0</v>
      </c>
      <c r="Q37" s="207">
        <f t="shared" si="6"/>
        <v>0</v>
      </c>
      <c r="R37" s="207">
        <v>0</v>
      </c>
      <c r="S37" s="207">
        <v>0</v>
      </c>
      <c r="T37" s="207">
        <f t="shared" si="7"/>
        <v>0</v>
      </c>
      <c r="U37" s="207">
        <v>0</v>
      </c>
      <c r="V37" s="207">
        <v>0</v>
      </c>
      <c r="W37" s="207">
        <f t="shared" si="8"/>
        <v>0</v>
      </c>
      <c r="X37" s="207">
        <v>0</v>
      </c>
      <c r="Y37" s="207">
        <v>0</v>
      </c>
      <c r="Z37" s="207">
        <f t="shared" si="9"/>
        <v>0</v>
      </c>
      <c r="AA37" s="207">
        <f t="shared" si="10"/>
        <v>0</v>
      </c>
      <c r="AB37" s="207">
        <v>0</v>
      </c>
      <c r="AC37" s="207">
        <v>0</v>
      </c>
      <c r="AD37" s="207">
        <f t="shared" si="11"/>
        <v>0</v>
      </c>
      <c r="AE37" s="207">
        <v>0</v>
      </c>
      <c r="AF37" s="207">
        <v>0</v>
      </c>
      <c r="AG37" s="207">
        <f t="shared" si="12"/>
        <v>0</v>
      </c>
      <c r="AH37" s="207">
        <v>0</v>
      </c>
      <c r="AI37" s="207">
        <v>0</v>
      </c>
    </row>
    <row r="38" spans="1:35" ht="19.5" customHeight="1">
      <c r="A38" s="206" t="s">
        <v>203</v>
      </c>
      <c r="B38" s="206" t="s">
        <v>106</v>
      </c>
      <c r="C38" s="206" t="s">
        <v>125</v>
      </c>
      <c r="D38" s="206" t="s">
        <v>217</v>
      </c>
      <c r="E38" s="207">
        <f t="shared" si="0"/>
        <v>29000</v>
      </c>
      <c r="F38" s="207">
        <f t="shared" si="1"/>
        <v>29000</v>
      </c>
      <c r="G38" s="207">
        <f t="shared" si="2"/>
        <v>29000</v>
      </c>
      <c r="H38" s="207">
        <v>29000</v>
      </c>
      <c r="I38" s="207">
        <v>0</v>
      </c>
      <c r="J38" s="207">
        <f t="shared" si="3"/>
        <v>0</v>
      </c>
      <c r="K38" s="207">
        <v>0</v>
      </c>
      <c r="L38" s="207">
        <v>0</v>
      </c>
      <c r="M38" s="207">
        <f t="shared" si="4"/>
        <v>0</v>
      </c>
      <c r="N38" s="207">
        <v>0</v>
      </c>
      <c r="O38" s="207">
        <v>0</v>
      </c>
      <c r="P38" s="207">
        <f t="shared" si="5"/>
        <v>0</v>
      </c>
      <c r="Q38" s="207">
        <f t="shared" si="6"/>
        <v>0</v>
      </c>
      <c r="R38" s="207">
        <v>0</v>
      </c>
      <c r="S38" s="207">
        <v>0</v>
      </c>
      <c r="T38" s="207">
        <f t="shared" si="7"/>
        <v>0</v>
      </c>
      <c r="U38" s="207">
        <v>0</v>
      </c>
      <c r="V38" s="207">
        <v>0</v>
      </c>
      <c r="W38" s="207">
        <f t="shared" si="8"/>
        <v>0</v>
      </c>
      <c r="X38" s="207">
        <v>0</v>
      </c>
      <c r="Y38" s="207">
        <v>0</v>
      </c>
      <c r="Z38" s="207">
        <f t="shared" si="9"/>
        <v>0</v>
      </c>
      <c r="AA38" s="207">
        <f t="shared" si="10"/>
        <v>0</v>
      </c>
      <c r="AB38" s="207">
        <v>0</v>
      </c>
      <c r="AC38" s="207">
        <v>0</v>
      </c>
      <c r="AD38" s="207">
        <f t="shared" si="11"/>
        <v>0</v>
      </c>
      <c r="AE38" s="207">
        <v>0</v>
      </c>
      <c r="AF38" s="207">
        <v>0</v>
      </c>
      <c r="AG38" s="207">
        <f t="shared" si="12"/>
        <v>0</v>
      </c>
      <c r="AH38" s="207">
        <v>0</v>
      </c>
      <c r="AI38" s="207">
        <v>0</v>
      </c>
    </row>
    <row r="39" spans="1:35" ht="19.5" customHeight="1">
      <c r="A39" s="206" t="s">
        <v>56</v>
      </c>
      <c r="B39" s="206" t="s">
        <v>56</v>
      </c>
      <c r="C39" s="206" t="s">
        <v>127</v>
      </c>
      <c r="D39" s="206" t="s">
        <v>128</v>
      </c>
      <c r="E39" s="207">
        <f t="shared" si="0"/>
        <v>1088628.12</v>
      </c>
      <c r="F39" s="207">
        <f t="shared" si="1"/>
        <v>1088628.12</v>
      </c>
      <c r="G39" s="207">
        <f t="shared" si="2"/>
        <v>1088628.12</v>
      </c>
      <c r="H39" s="207">
        <v>438628.12</v>
      </c>
      <c r="I39" s="207">
        <v>650000</v>
      </c>
      <c r="J39" s="207">
        <f t="shared" si="3"/>
        <v>0</v>
      </c>
      <c r="K39" s="207">
        <v>0</v>
      </c>
      <c r="L39" s="207">
        <v>0</v>
      </c>
      <c r="M39" s="207">
        <f t="shared" si="4"/>
        <v>0</v>
      </c>
      <c r="N39" s="207">
        <v>0</v>
      </c>
      <c r="O39" s="207">
        <v>0</v>
      </c>
      <c r="P39" s="207">
        <f t="shared" si="5"/>
        <v>0</v>
      </c>
      <c r="Q39" s="207">
        <f t="shared" si="6"/>
        <v>0</v>
      </c>
      <c r="R39" s="207">
        <v>0</v>
      </c>
      <c r="S39" s="207">
        <v>0</v>
      </c>
      <c r="T39" s="207">
        <f t="shared" si="7"/>
        <v>0</v>
      </c>
      <c r="U39" s="207">
        <v>0</v>
      </c>
      <c r="V39" s="207">
        <v>0</v>
      </c>
      <c r="W39" s="207">
        <f t="shared" si="8"/>
        <v>0</v>
      </c>
      <c r="X39" s="207">
        <v>0</v>
      </c>
      <c r="Y39" s="207">
        <v>0</v>
      </c>
      <c r="Z39" s="207">
        <f t="shared" si="9"/>
        <v>0</v>
      </c>
      <c r="AA39" s="207">
        <f t="shared" si="10"/>
        <v>0</v>
      </c>
      <c r="AB39" s="207">
        <v>0</v>
      </c>
      <c r="AC39" s="207">
        <v>0</v>
      </c>
      <c r="AD39" s="207">
        <f t="shared" si="11"/>
        <v>0</v>
      </c>
      <c r="AE39" s="207">
        <v>0</v>
      </c>
      <c r="AF39" s="207">
        <v>0</v>
      </c>
      <c r="AG39" s="207">
        <f t="shared" si="12"/>
        <v>0</v>
      </c>
      <c r="AH39" s="207">
        <v>0</v>
      </c>
      <c r="AI39" s="207">
        <v>0</v>
      </c>
    </row>
    <row r="40" spans="1:35" ht="19.5" customHeight="1">
      <c r="A40" s="206" t="s">
        <v>219</v>
      </c>
      <c r="B40" s="206" t="s">
        <v>88</v>
      </c>
      <c r="C40" s="206" t="s">
        <v>129</v>
      </c>
      <c r="D40" s="206" t="s">
        <v>220</v>
      </c>
      <c r="E40" s="207">
        <f t="shared" si="0"/>
        <v>405709.72</v>
      </c>
      <c r="F40" s="207">
        <f t="shared" si="1"/>
        <v>405709.72</v>
      </c>
      <c r="G40" s="207">
        <f t="shared" si="2"/>
        <v>405709.72</v>
      </c>
      <c r="H40" s="207">
        <v>399709.72</v>
      </c>
      <c r="I40" s="207">
        <v>6000</v>
      </c>
      <c r="J40" s="207">
        <f t="shared" si="3"/>
        <v>0</v>
      </c>
      <c r="K40" s="207">
        <v>0</v>
      </c>
      <c r="L40" s="207">
        <v>0</v>
      </c>
      <c r="M40" s="207">
        <f t="shared" si="4"/>
        <v>0</v>
      </c>
      <c r="N40" s="207">
        <v>0</v>
      </c>
      <c r="O40" s="207">
        <v>0</v>
      </c>
      <c r="P40" s="207">
        <f t="shared" si="5"/>
        <v>0</v>
      </c>
      <c r="Q40" s="207">
        <f t="shared" si="6"/>
        <v>0</v>
      </c>
      <c r="R40" s="207">
        <v>0</v>
      </c>
      <c r="S40" s="207">
        <v>0</v>
      </c>
      <c r="T40" s="207">
        <f t="shared" si="7"/>
        <v>0</v>
      </c>
      <c r="U40" s="207">
        <v>0</v>
      </c>
      <c r="V40" s="207">
        <v>0</v>
      </c>
      <c r="W40" s="207">
        <f t="shared" si="8"/>
        <v>0</v>
      </c>
      <c r="X40" s="207">
        <v>0</v>
      </c>
      <c r="Y40" s="207">
        <v>0</v>
      </c>
      <c r="Z40" s="207">
        <f t="shared" si="9"/>
        <v>0</v>
      </c>
      <c r="AA40" s="207">
        <f t="shared" si="10"/>
        <v>0</v>
      </c>
      <c r="AB40" s="207">
        <v>0</v>
      </c>
      <c r="AC40" s="207">
        <v>0</v>
      </c>
      <c r="AD40" s="207">
        <f t="shared" si="11"/>
        <v>0</v>
      </c>
      <c r="AE40" s="207">
        <v>0</v>
      </c>
      <c r="AF40" s="207">
        <v>0</v>
      </c>
      <c r="AG40" s="207">
        <f t="shared" si="12"/>
        <v>0</v>
      </c>
      <c r="AH40" s="207">
        <v>0</v>
      </c>
      <c r="AI40" s="207">
        <v>0</v>
      </c>
    </row>
    <row r="41" spans="1:35" ht="19.5" customHeight="1">
      <c r="A41" s="206" t="s">
        <v>219</v>
      </c>
      <c r="B41" s="206" t="s">
        <v>89</v>
      </c>
      <c r="C41" s="206" t="s">
        <v>129</v>
      </c>
      <c r="D41" s="206" t="s">
        <v>221</v>
      </c>
      <c r="E41" s="207">
        <f t="shared" si="0"/>
        <v>675318.4</v>
      </c>
      <c r="F41" s="207">
        <f t="shared" si="1"/>
        <v>675318.4</v>
      </c>
      <c r="G41" s="207">
        <f t="shared" si="2"/>
        <v>675318.4</v>
      </c>
      <c r="H41" s="207">
        <v>31318.4</v>
      </c>
      <c r="I41" s="207">
        <v>644000</v>
      </c>
      <c r="J41" s="207">
        <f t="shared" si="3"/>
        <v>0</v>
      </c>
      <c r="K41" s="207">
        <v>0</v>
      </c>
      <c r="L41" s="207">
        <v>0</v>
      </c>
      <c r="M41" s="207">
        <f t="shared" si="4"/>
        <v>0</v>
      </c>
      <c r="N41" s="207">
        <v>0</v>
      </c>
      <c r="O41" s="207">
        <v>0</v>
      </c>
      <c r="P41" s="207">
        <f t="shared" si="5"/>
        <v>0</v>
      </c>
      <c r="Q41" s="207">
        <f t="shared" si="6"/>
        <v>0</v>
      </c>
      <c r="R41" s="207">
        <v>0</v>
      </c>
      <c r="S41" s="207">
        <v>0</v>
      </c>
      <c r="T41" s="207">
        <f t="shared" si="7"/>
        <v>0</v>
      </c>
      <c r="U41" s="207">
        <v>0</v>
      </c>
      <c r="V41" s="207">
        <v>0</v>
      </c>
      <c r="W41" s="207">
        <f t="shared" si="8"/>
        <v>0</v>
      </c>
      <c r="X41" s="207">
        <v>0</v>
      </c>
      <c r="Y41" s="207">
        <v>0</v>
      </c>
      <c r="Z41" s="207">
        <f t="shared" si="9"/>
        <v>0</v>
      </c>
      <c r="AA41" s="207">
        <f t="shared" si="10"/>
        <v>0</v>
      </c>
      <c r="AB41" s="207">
        <v>0</v>
      </c>
      <c r="AC41" s="207">
        <v>0</v>
      </c>
      <c r="AD41" s="207">
        <f t="shared" si="11"/>
        <v>0</v>
      </c>
      <c r="AE41" s="207">
        <v>0</v>
      </c>
      <c r="AF41" s="207">
        <v>0</v>
      </c>
      <c r="AG41" s="207">
        <f t="shared" si="12"/>
        <v>0</v>
      </c>
      <c r="AH41" s="207">
        <v>0</v>
      </c>
      <c r="AI41" s="207">
        <v>0</v>
      </c>
    </row>
    <row r="42" spans="1:35" ht="19.5" customHeight="1">
      <c r="A42" s="206" t="s">
        <v>203</v>
      </c>
      <c r="B42" s="206" t="s">
        <v>106</v>
      </c>
      <c r="C42" s="206" t="s">
        <v>129</v>
      </c>
      <c r="D42" s="206" t="s">
        <v>217</v>
      </c>
      <c r="E42" s="207">
        <f t="shared" si="0"/>
        <v>7600</v>
      </c>
      <c r="F42" s="207">
        <f t="shared" si="1"/>
        <v>7600</v>
      </c>
      <c r="G42" s="207">
        <f t="shared" si="2"/>
        <v>7600</v>
      </c>
      <c r="H42" s="207">
        <v>7600</v>
      </c>
      <c r="I42" s="207">
        <v>0</v>
      </c>
      <c r="J42" s="207">
        <f t="shared" si="3"/>
        <v>0</v>
      </c>
      <c r="K42" s="207">
        <v>0</v>
      </c>
      <c r="L42" s="207">
        <v>0</v>
      </c>
      <c r="M42" s="207">
        <f t="shared" si="4"/>
        <v>0</v>
      </c>
      <c r="N42" s="207">
        <v>0</v>
      </c>
      <c r="O42" s="207">
        <v>0</v>
      </c>
      <c r="P42" s="207">
        <f t="shared" si="5"/>
        <v>0</v>
      </c>
      <c r="Q42" s="207">
        <f t="shared" si="6"/>
        <v>0</v>
      </c>
      <c r="R42" s="207">
        <v>0</v>
      </c>
      <c r="S42" s="207">
        <v>0</v>
      </c>
      <c r="T42" s="207">
        <f t="shared" si="7"/>
        <v>0</v>
      </c>
      <c r="U42" s="207">
        <v>0</v>
      </c>
      <c r="V42" s="207">
        <v>0</v>
      </c>
      <c r="W42" s="207">
        <f t="shared" si="8"/>
        <v>0</v>
      </c>
      <c r="X42" s="207">
        <v>0</v>
      </c>
      <c r="Y42" s="207">
        <v>0</v>
      </c>
      <c r="Z42" s="207">
        <f t="shared" si="9"/>
        <v>0</v>
      </c>
      <c r="AA42" s="207">
        <f t="shared" si="10"/>
        <v>0</v>
      </c>
      <c r="AB42" s="207">
        <v>0</v>
      </c>
      <c r="AC42" s="207">
        <v>0</v>
      </c>
      <c r="AD42" s="207">
        <f t="shared" si="11"/>
        <v>0</v>
      </c>
      <c r="AE42" s="207">
        <v>0</v>
      </c>
      <c r="AF42" s="207">
        <v>0</v>
      </c>
      <c r="AG42" s="207">
        <f t="shared" si="12"/>
        <v>0</v>
      </c>
      <c r="AH42" s="207">
        <v>0</v>
      </c>
      <c r="AI42" s="207">
        <v>0</v>
      </c>
    </row>
    <row r="43" spans="1:35" ht="19.5" customHeight="1">
      <c r="A43" s="206" t="s">
        <v>56</v>
      </c>
      <c r="B43" s="206" t="s">
        <v>56</v>
      </c>
      <c r="C43" s="206" t="s">
        <v>131</v>
      </c>
      <c r="D43" s="206" t="s">
        <v>132</v>
      </c>
      <c r="E43" s="207">
        <f t="shared" si="0"/>
        <v>14347445</v>
      </c>
      <c r="F43" s="207">
        <f t="shared" si="1"/>
        <v>14347445</v>
      </c>
      <c r="G43" s="207">
        <f t="shared" si="2"/>
        <v>14347445</v>
      </c>
      <c r="H43" s="207">
        <v>13094445</v>
      </c>
      <c r="I43" s="207">
        <v>1253000</v>
      </c>
      <c r="J43" s="207">
        <f t="shared" si="3"/>
        <v>0</v>
      </c>
      <c r="K43" s="207">
        <v>0</v>
      </c>
      <c r="L43" s="207">
        <v>0</v>
      </c>
      <c r="M43" s="207">
        <f t="shared" si="4"/>
        <v>0</v>
      </c>
      <c r="N43" s="207">
        <v>0</v>
      </c>
      <c r="O43" s="207">
        <v>0</v>
      </c>
      <c r="P43" s="207">
        <f t="shared" si="5"/>
        <v>0</v>
      </c>
      <c r="Q43" s="207">
        <f t="shared" si="6"/>
        <v>0</v>
      </c>
      <c r="R43" s="207">
        <v>0</v>
      </c>
      <c r="S43" s="207">
        <v>0</v>
      </c>
      <c r="T43" s="207">
        <f t="shared" si="7"/>
        <v>0</v>
      </c>
      <c r="U43" s="207">
        <v>0</v>
      </c>
      <c r="V43" s="207">
        <v>0</v>
      </c>
      <c r="W43" s="207">
        <f t="shared" si="8"/>
        <v>0</v>
      </c>
      <c r="X43" s="207">
        <v>0</v>
      </c>
      <c r="Y43" s="207">
        <v>0</v>
      </c>
      <c r="Z43" s="207">
        <f t="shared" si="9"/>
        <v>0</v>
      </c>
      <c r="AA43" s="207">
        <f t="shared" si="10"/>
        <v>0</v>
      </c>
      <c r="AB43" s="207">
        <v>0</v>
      </c>
      <c r="AC43" s="207">
        <v>0</v>
      </c>
      <c r="AD43" s="207">
        <f t="shared" si="11"/>
        <v>0</v>
      </c>
      <c r="AE43" s="207">
        <v>0</v>
      </c>
      <c r="AF43" s="207">
        <v>0</v>
      </c>
      <c r="AG43" s="207">
        <f t="shared" si="12"/>
        <v>0</v>
      </c>
      <c r="AH43" s="207">
        <v>0</v>
      </c>
      <c r="AI43" s="207">
        <v>0</v>
      </c>
    </row>
    <row r="44" spans="1:35" ht="19.5" customHeight="1">
      <c r="A44" s="206" t="s">
        <v>203</v>
      </c>
      <c r="B44" s="206" t="s">
        <v>88</v>
      </c>
      <c r="C44" s="206" t="s">
        <v>133</v>
      </c>
      <c r="D44" s="206" t="s">
        <v>204</v>
      </c>
      <c r="E44" s="207">
        <f t="shared" si="0"/>
        <v>55752</v>
      </c>
      <c r="F44" s="207">
        <f t="shared" si="1"/>
        <v>55752</v>
      </c>
      <c r="G44" s="207">
        <f t="shared" si="2"/>
        <v>55752</v>
      </c>
      <c r="H44" s="207">
        <v>55752</v>
      </c>
      <c r="I44" s="207">
        <v>0</v>
      </c>
      <c r="J44" s="207">
        <f t="shared" si="3"/>
        <v>0</v>
      </c>
      <c r="K44" s="207">
        <v>0</v>
      </c>
      <c r="L44" s="207">
        <v>0</v>
      </c>
      <c r="M44" s="207">
        <f t="shared" si="4"/>
        <v>0</v>
      </c>
      <c r="N44" s="207">
        <v>0</v>
      </c>
      <c r="O44" s="207">
        <v>0</v>
      </c>
      <c r="P44" s="207">
        <f t="shared" si="5"/>
        <v>0</v>
      </c>
      <c r="Q44" s="207">
        <f t="shared" si="6"/>
        <v>0</v>
      </c>
      <c r="R44" s="207">
        <v>0</v>
      </c>
      <c r="S44" s="207">
        <v>0</v>
      </c>
      <c r="T44" s="207">
        <f t="shared" si="7"/>
        <v>0</v>
      </c>
      <c r="U44" s="207">
        <v>0</v>
      </c>
      <c r="V44" s="207">
        <v>0</v>
      </c>
      <c r="W44" s="207">
        <f t="shared" si="8"/>
        <v>0</v>
      </c>
      <c r="X44" s="207">
        <v>0</v>
      </c>
      <c r="Y44" s="207">
        <v>0</v>
      </c>
      <c r="Z44" s="207">
        <f t="shared" si="9"/>
        <v>0</v>
      </c>
      <c r="AA44" s="207">
        <f t="shared" si="10"/>
        <v>0</v>
      </c>
      <c r="AB44" s="207">
        <v>0</v>
      </c>
      <c r="AC44" s="207">
        <v>0</v>
      </c>
      <c r="AD44" s="207">
        <f t="shared" si="11"/>
        <v>0</v>
      </c>
      <c r="AE44" s="207">
        <v>0</v>
      </c>
      <c r="AF44" s="207">
        <v>0</v>
      </c>
      <c r="AG44" s="207">
        <f t="shared" si="12"/>
        <v>0</v>
      </c>
      <c r="AH44" s="207">
        <v>0</v>
      </c>
      <c r="AI44" s="207">
        <v>0</v>
      </c>
    </row>
    <row r="45" spans="1:35" ht="19.5" customHeight="1">
      <c r="A45" s="206" t="s">
        <v>219</v>
      </c>
      <c r="B45" s="206" t="s">
        <v>88</v>
      </c>
      <c r="C45" s="206" t="s">
        <v>133</v>
      </c>
      <c r="D45" s="206" t="s">
        <v>220</v>
      </c>
      <c r="E45" s="207">
        <f t="shared" si="0"/>
        <v>12024148</v>
      </c>
      <c r="F45" s="207">
        <f t="shared" si="1"/>
        <v>12024148</v>
      </c>
      <c r="G45" s="207">
        <f t="shared" si="2"/>
        <v>12024148</v>
      </c>
      <c r="H45" s="207">
        <v>11836148</v>
      </c>
      <c r="I45" s="207">
        <v>188000</v>
      </c>
      <c r="J45" s="207">
        <f t="shared" si="3"/>
        <v>0</v>
      </c>
      <c r="K45" s="207">
        <v>0</v>
      </c>
      <c r="L45" s="207">
        <v>0</v>
      </c>
      <c r="M45" s="207">
        <f t="shared" si="4"/>
        <v>0</v>
      </c>
      <c r="N45" s="207">
        <v>0</v>
      </c>
      <c r="O45" s="207">
        <v>0</v>
      </c>
      <c r="P45" s="207">
        <f t="shared" si="5"/>
        <v>0</v>
      </c>
      <c r="Q45" s="207">
        <f t="shared" si="6"/>
        <v>0</v>
      </c>
      <c r="R45" s="207">
        <v>0</v>
      </c>
      <c r="S45" s="207">
        <v>0</v>
      </c>
      <c r="T45" s="207">
        <f t="shared" si="7"/>
        <v>0</v>
      </c>
      <c r="U45" s="207">
        <v>0</v>
      </c>
      <c r="V45" s="207">
        <v>0</v>
      </c>
      <c r="W45" s="207">
        <f t="shared" si="8"/>
        <v>0</v>
      </c>
      <c r="X45" s="207">
        <v>0</v>
      </c>
      <c r="Y45" s="207">
        <v>0</v>
      </c>
      <c r="Z45" s="207">
        <f t="shared" si="9"/>
        <v>0</v>
      </c>
      <c r="AA45" s="207">
        <f t="shared" si="10"/>
        <v>0</v>
      </c>
      <c r="AB45" s="207">
        <v>0</v>
      </c>
      <c r="AC45" s="207">
        <v>0</v>
      </c>
      <c r="AD45" s="207">
        <f t="shared" si="11"/>
        <v>0</v>
      </c>
      <c r="AE45" s="207">
        <v>0</v>
      </c>
      <c r="AF45" s="207">
        <v>0</v>
      </c>
      <c r="AG45" s="207">
        <f t="shared" si="12"/>
        <v>0</v>
      </c>
      <c r="AH45" s="207">
        <v>0</v>
      </c>
      <c r="AI45" s="207">
        <v>0</v>
      </c>
    </row>
    <row r="46" spans="1:35" ht="19.5" customHeight="1">
      <c r="A46" s="206" t="s">
        <v>219</v>
      </c>
      <c r="B46" s="206" t="s">
        <v>89</v>
      </c>
      <c r="C46" s="206" t="s">
        <v>133</v>
      </c>
      <c r="D46" s="206" t="s">
        <v>221</v>
      </c>
      <c r="E46" s="207">
        <f t="shared" si="0"/>
        <v>1975745</v>
      </c>
      <c r="F46" s="207">
        <f t="shared" si="1"/>
        <v>1975745</v>
      </c>
      <c r="G46" s="207">
        <f t="shared" si="2"/>
        <v>1975745</v>
      </c>
      <c r="H46" s="207">
        <v>910745</v>
      </c>
      <c r="I46" s="207">
        <v>1065000</v>
      </c>
      <c r="J46" s="207">
        <f t="shared" si="3"/>
        <v>0</v>
      </c>
      <c r="K46" s="207">
        <v>0</v>
      </c>
      <c r="L46" s="207">
        <v>0</v>
      </c>
      <c r="M46" s="207">
        <f t="shared" si="4"/>
        <v>0</v>
      </c>
      <c r="N46" s="207">
        <v>0</v>
      </c>
      <c r="O46" s="207">
        <v>0</v>
      </c>
      <c r="P46" s="207">
        <f t="shared" si="5"/>
        <v>0</v>
      </c>
      <c r="Q46" s="207">
        <f t="shared" si="6"/>
        <v>0</v>
      </c>
      <c r="R46" s="207">
        <v>0</v>
      </c>
      <c r="S46" s="207">
        <v>0</v>
      </c>
      <c r="T46" s="207">
        <f t="shared" si="7"/>
        <v>0</v>
      </c>
      <c r="U46" s="207">
        <v>0</v>
      </c>
      <c r="V46" s="207">
        <v>0</v>
      </c>
      <c r="W46" s="207">
        <f t="shared" si="8"/>
        <v>0</v>
      </c>
      <c r="X46" s="207">
        <v>0</v>
      </c>
      <c r="Y46" s="207">
        <v>0</v>
      </c>
      <c r="Z46" s="207">
        <f t="shared" si="9"/>
        <v>0</v>
      </c>
      <c r="AA46" s="207">
        <f t="shared" si="10"/>
        <v>0</v>
      </c>
      <c r="AB46" s="207">
        <v>0</v>
      </c>
      <c r="AC46" s="207">
        <v>0</v>
      </c>
      <c r="AD46" s="207">
        <f t="shared" si="11"/>
        <v>0</v>
      </c>
      <c r="AE46" s="207">
        <v>0</v>
      </c>
      <c r="AF46" s="207">
        <v>0</v>
      </c>
      <c r="AG46" s="207">
        <f t="shared" si="12"/>
        <v>0</v>
      </c>
      <c r="AH46" s="207">
        <v>0</v>
      </c>
      <c r="AI46" s="207">
        <v>0</v>
      </c>
    </row>
    <row r="47" spans="1:35" ht="19.5" customHeight="1">
      <c r="A47" s="206" t="s">
        <v>203</v>
      </c>
      <c r="B47" s="206" t="s">
        <v>106</v>
      </c>
      <c r="C47" s="206" t="s">
        <v>133</v>
      </c>
      <c r="D47" s="206" t="s">
        <v>217</v>
      </c>
      <c r="E47" s="207">
        <f t="shared" si="0"/>
        <v>291800</v>
      </c>
      <c r="F47" s="207">
        <f t="shared" si="1"/>
        <v>291800</v>
      </c>
      <c r="G47" s="207">
        <f t="shared" si="2"/>
        <v>291800</v>
      </c>
      <c r="H47" s="207">
        <v>291800</v>
      </c>
      <c r="I47" s="207">
        <v>0</v>
      </c>
      <c r="J47" s="207">
        <f t="shared" si="3"/>
        <v>0</v>
      </c>
      <c r="K47" s="207">
        <v>0</v>
      </c>
      <c r="L47" s="207">
        <v>0</v>
      </c>
      <c r="M47" s="207">
        <f t="shared" si="4"/>
        <v>0</v>
      </c>
      <c r="N47" s="207">
        <v>0</v>
      </c>
      <c r="O47" s="207">
        <v>0</v>
      </c>
      <c r="P47" s="207">
        <f t="shared" si="5"/>
        <v>0</v>
      </c>
      <c r="Q47" s="207">
        <f t="shared" si="6"/>
        <v>0</v>
      </c>
      <c r="R47" s="207">
        <v>0</v>
      </c>
      <c r="S47" s="207">
        <v>0</v>
      </c>
      <c r="T47" s="207">
        <f t="shared" si="7"/>
        <v>0</v>
      </c>
      <c r="U47" s="207">
        <v>0</v>
      </c>
      <c r="V47" s="207">
        <v>0</v>
      </c>
      <c r="W47" s="207">
        <f t="shared" si="8"/>
        <v>0</v>
      </c>
      <c r="X47" s="207">
        <v>0</v>
      </c>
      <c r="Y47" s="207">
        <v>0</v>
      </c>
      <c r="Z47" s="207">
        <f t="shared" si="9"/>
        <v>0</v>
      </c>
      <c r="AA47" s="207">
        <f t="shared" si="10"/>
        <v>0</v>
      </c>
      <c r="AB47" s="207">
        <v>0</v>
      </c>
      <c r="AC47" s="207">
        <v>0</v>
      </c>
      <c r="AD47" s="207">
        <f t="shared" si="11"/>
        <v>0</v>
      </c>
      <c r="AE47" s="207">
        <v>0</v>
      </c>
      <c r="AF47" s="207">
        <v>0</v>
      </c>
      <c r="AG47" s="207">
        <f t="shared" si="12"/>
        <v>0</v>
      </c>
      <c r="AH47" s="207">
        <v>0</v>
      </c>
      <c r="AI47" s="207">
        <v>0</v>
      </c>
    </row>
    <row r="48" spans="1:35" ht="19.5" customHeight="1">
      <c r="A48" s="206" t="s">
        <v>56</v>
      </c>
      <c r="B48" s="206" t="s">
        <v>56</v>
      </c>
      <c r="C48" s="206" t="s">
        <v>136</v>
      </c>
      <c r="D48" s="206" t="s">
        <v>137</v>
      </c>
      <c r="E48" s="207">
        <f t="shared" si="0"/>
        <v>895115.1599999999</v>
      </c>
      <c r="F48" s="207">
        <f t="shared" si="1"/>
        <v>895115.1599999999</v>
      </c>
      <c r="G48" s="207">
        <f t="shared" si="2"/>
        <v>895115.1599999999</v>
      </c>
      <c r="H48" s="207">
        <v>296715.16</v>
      </c>
      <c r="I48" s="207">
        <v>598400</v>
      </c>
      <c r="J48" s="207">
        <f t="shared" si="3"/>
        <v>0</v>
      </c>
      <c r="K48" s="207">
        <v>0</v>
      </c>
      <c r="L48" s="207">
        <v>0</v>
      </c>
      <c r="M48" s="207">
        <f t="shared" si="4"/>
        <v>0</v>
      </c>
      <c r="N48" s="207">
        <v>0</v>
      </c>
      <c r="O48" s="207">
        <v>0</v>
      </c>
      <c r="P48" s="207">
        <f t="shared" si="5"/>
        <v>0</v>
      </c>
      <c r="Q48" s="207">
        <f t="shared" si="6"/>
        <v>0</v>
      </c>
      <c r="R48" s="207">
        <v>0</v>
      </c>
      <c r="S48" s="207">
        <v>0</v>
      </c>
      <c r="T48" s="207">
        <f t="shared" si="7"/>
        <v>0</v>
      </c>
      <c r="U48" s="207">
        <v>0</v>
      </c>
      <c r="V48" s="207">
        <v>0</v>
      </c>
      <c r="W48" s="207">
        <f t="shared" si="8"/>
        <v>0</v>
      </c>
      <c r="X48" s="207">
        <v>0</v>
      </c>
      <c r="Y48" s="207">
        <v>0</v>
      </c>
      <c r="Z48" s="207">
        <f t="shared" si="9"/>
        <v>0</v>
      </c>
      <c r="AA48" s="207">
        <f t="shared" si="10"/>
        <v>0</v>
      </c>
      <c r="AB48" s="207">
        <v>0</v>
      </c>
      <c r="AC48" s="207">
        <v>0</v>
      </c>
      <c r="AD48" s="207">
        <f t="shared" si="11"/>
        <v>0</v>
      </c>
      <c r="AE48" s="207">
        <v>0</v>
      </c>
      <c r="AF48" s="207">
        <v>0</v>
      </c>
      <c r="AG48" s="207">
        <f t="shared" si="12"/>
        <v>0</v>
      </c>
      <c r="AH48" s="207">
        <v>0</v>
      </c>
      <c r="AI48" s="207">
        <v>0</v>
      </c>
    </row>
    <row r="49" spans="1:35" ht="19.5" customHeight="1">
      <c r="A49" s="206" t="s">
        <v>219</v>
      </c>
      <c r="B49" s="206" t="s">
        <v>88</v>
      </c>
      <c r="C49" s="206" t="s">
        <v>138</v>
      </c>
      <c r="D49" s="206" t="s">
        <v>220</v>
      </c>
      <c r="E49" s="207">
        <f t="shared" si="0"/>
        <v>345797.76</v>
      </c>
      <c r="F49" s="207">
        <f t="shared" si="1"/>
        <v>345797.76</v>
      </c>
      <c r="G49" s="207">
        <f t="shared" si="2"/>
        <v>345797.76</v>
      </c>
      <c r="H49" s="207">
        <v>268797.76</v>
      </c>
      <c r="I49" s="207">
        <v>77000</v>
      </c>
      <c r="J49" s="207">
        <f t="shared" si="3"/>
        <v>0</v>
      </c>
      <c r="K49" s="207">
        <v>0</v>
      </c>
      <c r="L49" s="207">
        <v>0</v>
      </c>
      <c r="M49" s="207">
        <f t="shared" si="4"/>
        <v>0</v>
      </c>
      <c r="N49" s="207">
        <v>0</v>
      </c>
      <c r="O49" s="207">
        <v>0</v>
      </c>
      <c r="P49" s="207">
        <f t="shared" si="5"/>
        <v>0</v>
      </c>
      <c r="Q49" s="207">
        <f t="shared" si="6"/>
        <v>0</v>
      </c>
      <c r="R49" s="207">
        <v>0</v>
      </c>
      <c r="S49" s="207">
        <v>0</v>
      </c>
      <c r="T49" s="207">
        <f t="shared" si="7"/>
        <v>0</v>
      </c>
      <c r="U49" s="207">
        <v>0</v>
      </c>
      <c r="V49" s="207">
        <v>0</v>
      </c>
      <c r="W49" s="207">
        <f t="shared" si="8"/>
        <v>0</v>
      </c>
      <c r="X49" s="207">
        <v>0</v>
      </c>
      <c r="Y49" s="207">
        <v>0</v>
      </c>
      <c r="Z49" s="207">
        <f t="shared" si="9"/>
        <v>0</v>
      </c>
      <c r="AA49" s="207">
        <f t="shared" si="10"/>
        <v>0</v>
      </c>
      <c r="AB49" s="207">
        <v>0</v>
      </c>
      <c r="AC49" s="207">
        <v>0</v>
      </c>
      <c r="AD49" s="207">
        <f t="shared" si="11"/>
        <v>0</v>
      </c>
      <c r="AE49" s="207">
        <v>0</v>
      </c>
      <c r="AF49" s="207">
        <v>0</v>
      </c>
      <c r="AG49" s="207">
        <f t="shared" si="12"/>
        <v>0</v>
      </c>
      <c r="AH49" s="207">
        <v>0</v>
      </c>
      <c r="AI49" s="207">
        <v>0</v>
      </c>
    </row>
    <row r="50" spans="1:35" ht="19.5" customHeight="1">
      <c r="A50" s="206" t="s">
        <v>222</v>
      </c>
      <c r="B50" s="206" t="s">
        <v>88</v>
      </c>
      <c r="C50" s="206" t="s">
        <v>138</v>
      </c>
      <c r="D50" s="206" t="s">
        <v>223</v>
      </c>
      <c r="E50" s="207">
        <f t="shared" si="0"/>
        <v>100000</v>
      </c>
      <c r="F50" s="207">
        <f t="shared" si="1"/>
        <v>100000</v>
      </c>
      <c r="G50" s="207">
        <f t="shared" si="2"/>
        <v>100000</v>
      </c>
      <c r="H50" s="207">
        <v>0</v>
      </c>
      <c r="I50" s="207">
        <v>100000</v>
      </c>
      <c r="J50" s="207">
        <f t="shared" si="3"/>
        <v>0</v>
      </c>
      <c r="K50" s="207">
        <v>0</v>
      </c>
      <c r="L50" s="207">
        <v>0</v>
      </c>
      <c r="M50" s="207">
        <f t="shared" si="4"/>
        <v>0</v>
      </c>
      <c r="N50" s="207">
        <v>0</v>
      </c>
      <c r="O50" s="207">
        <v>0</v>
      </c>
      <c r="P50" s="207">
        <f t="shared" si="5"/>
        <v>0</v>
      </c>
      <c r="Q50" s="207">
        <f t="shared" si="6"/>
        <v>0</v>
      </c>
      <c r="R50" s="207">
        <v>0</v>
      </c>
      <c r="S50" s="207">
        <v>0</v>
      </c>
      <c r="T50" s="207">
        <f t="shared" si="7"/>
        <v>0</v>
      </c>
      <c r="U50" s="207">
        <v>0</v>
      </c>
      <c r="V50" s="207">
        <v>0</v>
      </c>
      <c r="W50" s="207">
        <f t="shared" si="8"/>
        <v>0</v>
      </c>
      <c r="X50" s="207">
        <v>0</v>
      </c>
      <c r="Y50" s="207">
        <v>0</v>
      </c>
      <c r="Z50" s="207">
        <f t="shared" si="9"/>
        <v>0</v>
      </c>
      <c r="AA50" s="207">
        <f t="shared" si="10"/>
        <v>0</v>
      </c>
      <c r="AB50" s="207">
        <v>0</v>
      </c>
      <c r="AC50" s="207">
        <v>0</v>
      </c>
      <c r="AD50" s="207">
        <f t="shared" si="11"/>
        <v>0</v>
      </c>
      <c r="AE50" s="207">
        <v>0</v>
      </c>
      <c r="AF50" s="207">
        <v>0</v>
      </c>
      <c r="AG50" s="207">
        <f t="shared" si="12"/>
        <v>0</v>
      </c>
      <c r="AH50" s="207">
        <v>0</v>
      </c>
      <c r="AI50" s="207">
        <v>0</v>
      </c>
    </row>
    <row r="51" spans="1:35" ht="19.5" customHeight="1">
      <c r="A51" s="206" t="s">
        <v>219</v>
      </c>
      <c r="B51" s="206" t="s">
        <v>89</v>
      </c>
      <c r="C51" s="206" t="s">
        <v>138</v>
      </c>
      <c r="D51" s="206" t="s">
        <v>221</v>
      </c>
      <c r="E51" s="207">
        <f t="shared" si="0"/>
        <v>443917.4</v>
      </c>
      <c r="F51" s="207">
        <f t="shared" si="1"/>
        <v>443917.4</v>
      </c>
      <c r="G51" s="207">
        <f t="shared" si="2"/>
        <v>443917.4</v>
      </c>
      <c r="H51" s="207">
        <v>22517.4</v>
      </c>
      <c r="I51" s="207">
        <v>421400</v>
      </c>
      <c r="J51" s="207">
        <f t="shared" si="3"/>
        <v>0</v>
      </c>
      <c r="K51" s="207">
        <v>0</v>
      </c>
      <c r="L51" s="207">
        <v>0</v>
      </c>
      <c r="M51" s="207">
        <f t="shared" si="4"/>
        <v>0</v>
      </c>
      <c r="N51" s="207">
        <v>0</v>
      </c>
      <c r="O51" s="207">
        <v>0</v>
      </c>
      <c r="P51" s="207">
        <f t="shared" si="5"/>
        <v>0</v>
      </c>
      <c r="Q51" s="207">
        <f t="shared" si="6"/>
        <v>0</v>
      </c>
      <c r="R51" s="207">
        <v>0</v>
      </c>
      <c r="S51" s="207">
        <v>0</v>
      </c>
      <c r="T51" s="207">
        <f t="shared" si="7"/>
        <v>0</v>
      </c>
      <c r="U51" s="207">
        <v>0</v>
      </c>
      <c r="V51" s="207">
        <v>0</v>
      </c>
      <c r="W51" s="207">
        <f t="shared" si="8"/>
        <v>0</v>
      </c>
      <c r="X51" s="207">
        <v>0</v>
      </c>
      <c r="Y51" s="207">
        <v>0</v>
      </c>
      <c r="Z51" s="207">
        <f t="shared" si="9"/>
        <v>0</v>
      </c>
      <c r="AA51" s="207">
        <f t="shared" si="10"/>
        <v>0</v>
      </c>
      <c r="AB51" s="207">
        <v>0</v>
      </c>
      <c r="AC51" s="207">
        <v>0</v>
      </c>
      <c r="AD51" s="207">
        <f t="shared" si="11"/>
        <v>0</v>
      </c>
      <c r="AE51" s="207">
        <v>0</v>
      </c>
      <c r="AF51" s="207">
        <v>0</v>
      </c>
      <c r="AG51" s="207">
        <f t="shared" si="12"/>
        <v>0</v>
      </c>
      <c r="AH51" s="207">
        <v>0</v>
      </c>
      <c r="AI51" s="207">
        <v>0</v>
      </c>
    </row>
    <row r="52" spans="1:35" ht="19.5" customHeight="1">
      <c r="A52" s="206" t="s">
        <v>203</v>
      </c>
      <c r="B52" s="206" t="s">
        <v>106</v>
      </c>
      <c r="C52" s="206" t="s">
        <v>138</v>
      </c>
      <c r="D52" s="206" t="s">
        <v>217</v>
      </c>
      <c r="E52" s="207">
        <f t="shared" si="0"/>
        <v>5400</v>
      </c>
      <c r="F52" s="207">
        <f t="shared" si="1"/>
        <v>5400</v>
      </c>
      <c r="G52" s="207">
        <f t="shared" si="2"/>
        <v>5400</v>
      </c>
      <c r="H52" s="207">
        <v>5400</v>
      </c>
      <c r="I52" s="207">
        <v>0</v>
      </c>
      <c r="J52" s="207">
        <f t="shared" si="3"/>
        <v>0</v>
      </c>
      <c r="K52" s="207">
        <v>0</v>
      </c>
      <c r="L52" s="207">
        <v>0</v>
      </c>
      <c r="M52" s="207">
        <f t="shared" si="4"/>
        <v>0</v>
      </c>
      <c r="N52" s="207">
        <v>0</v>
      </c>
      <c r="O52" s="207">
        <v>0</v>
      </c>
      <c r="P52" s="207">
        <f t="shared" si="5"/>
        <v>0</v>
      </c>
      <c r="Q52" s="207">
        <f t="shared" si="6"/>
        <v>0</v>
      </c>
      <c r="R52" s="207">
        <v>0</v>
      </c>
      <c r="S52" s="207">
        <v>0</v>
      </c>
      <c r="T52" s="207">
        <f t="shared" si="7"/>
        <v>0</v>
      </c>
      <c r="U52" s="207">
        <v>0</v>
      </c>
      <c r="V52" s="207">
        <v>0</v>
      </c>
      <c r="W52" s="207">
        <f t="shared" si="8"/>
        <v>0</v>
      </c>
      <c r="X52" s="207">
        <v>0</v>
      </c>
      <c r="Y52" s="207">
        <v>0</v>
      </c>
      <c r="Z52" s="207">
        <f t="shared" si="9"/>
        <v>0</v>
      </c>
      <c r="AA52" s="207">
        <f t="shared" si="10"/>
        <v>0</v>
      </c>
      <c r="AB52" s="207">
        <v>0</v>
      </c>
      <c r="AC52" s="207">
        <v>0</v>
      </c>
      <c r="AD52" s="207">
        <f t="shared" si="11"/>
        <v>0</v>
      </c>
      <c r="AE52" s="207">
        <v>0</v>
      </c>
      <c r="AF52" s="207">
        <v>0</v>
      </c>
      <c r="AG52" s="207">
        <f t="shared" si="12"/>
        <v>0</v>
      </c>
      <c r="AH52" s="207">
        <v>0</v>
      </c>
      <c r="AI52" s="207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162"/>
      <c r="B1" s="162"/>
      <c r="C1" s="162"/>
      <c r="D1" s="162"/>
      <c r="E1" s="162"/>
      <c r="F1" s="160" t="s">
        <v>224</v>
      </c>
    </row>
    <row r="2" spans="1:6" ht="26.25" customHeight="1">
      <c r="A2" s="163" t="s">
        <v>225</v>
      </c>
      <c r="B2" s="163"/>
      <c r="C2" s="163"/>
      <c r="D2" s="163"/>
      <c r="E2" s="163"/>
      <c r="F2" s="163"/>
    </row>
    <row r="3" spans="1:6" s="161" customFormat="1" ht="16.5" customHeight="1">
      <c r="A3" s="164" t="s">
        <v>5</v>
      </c>
      <c r="B3" s="165"/>
      <c r="C3" s="166"/>
      <c r="D3" s="166"/>
      <c r="E3" s="166"/>
      <c r="F3" s="167" t="s">
        <v>6</v>
      </c>
    </row>
    <row r="4" spans="1:6" ht="19.5" customHeight="1">
      <c r="A4" s="168" t="s">
        <v>9</v>
      </c>
      <c r="B4" s="168"/>
      <c r="C4" s="168"/>
      <c r="D4" s="169" t="s">
        <v>226</v>
      </c>
      <c r="E4" s="170" t="s">
        <v>227</v>
      </c>
      <c r="F4" s="171"/>
    </row>
    <row r="5" spans="1:6" ht="19.5" customHeight="1">
      <c r="A5" s="172" t="s">
        <v>62</v>
      </c>
      <c r="B5" s="172"/>
      <c r="C5" s="168" t="s">
        <v>228</v>
      </c>
      <c r="D5" s="172"/>
      <c r="E5" s="173" t="s">
        <v>229</v>
      </c>
      <c r="F5" s="174" t="s">
        <v>230</v>
      </c>
    </row>
    <row r="6" spans="1:6" ht="19.5" customHeight="1">
      <c r="A6" s="175" t="s">
        <v>73</v>
      </c>
      <c r="B6" s="175" t="s">
        <v>74</v>
      </c>
      <c r="C6" s="176"/>
      <c r="D6" s="175"/>
      <c r="E6" s="177"/>
      <c r="F6" s="178"/>
    </row>
    <row r="7" spans="1:6" ht="19.5" customHeight="1">
      <c r="A7" s="179" t="s">
        <v>56</v>
      </c>
      <c r="B7" s="180" t="s">
        <v>56</v>
      </c>
      <c r="C7" s="181" t="s">
        <v>65</v>
      </c>
      <c r="D7" s="182">
        <v>31294208.74</v>
      </c>
      <c r="E7" s="183">
        <v>28469647.94</v>
      </c>
      <c r="F7" s="184">
        <v>2824560.8</v>
      </c>
    </row>
    <row r="8" spans="1:6" ht="19.5" customHeight="1">
      <c r="A8" s="179" t="s">
        <v>56</v>
      </c>
      <c r="B8" s="180" t="s">
        <v>56</v>
      </c>
      <c r="C8" s="181" t="s">
        <v>84</v>
      </c>
      <c r="D8" s="182">
        <v>31294208.74</v>
      </c>
      <c r="E8" s="183">
        <v>28469647.94</v>
      </c>
      <c r="F8" s="184">
        <v>2824560.8</v>
      </c>
    </row>
    <row r="9" spans="1:6" ht="19.5" customHeight="1">
      <c r="A9" s="179" t="s">
        <v>56</v>
      </c>
      <c r="B9" s="180" t="s">
        <v>56</v>
      </c>
      <c r="C9" s="181" t="s">
        <v>86</v>
      </c>
      <c r="D9" s="182">
        <v>6898766.35</v>
      </c>
      <c r="E9" s="183">
        <v>5889209.35</v>
      </c>
      <c r="F9" s="184">
        <v>1009557</v>
      </c>
    </row>
    <row r="10" spans="1:6" ht="19.5" customHeight="1">
      <c r="A10" s="179" t="s">
        <v>231</v>
      </c>
      <c r="B10" s="180" t="s">
        <v>88</v>
      </c>
      <c r="C10" s="181" t="s">
        <v>232</v>
      </c>
      <c r="D10" s="182">
        <v>1949148</v>
      </c>
      <c r="E10" s="183">
        <v>1949148</v>
      </c>
      <c r="F10" s="184">
        <v>0</v>
      </c>
    </row>
    <row r="11" spans="1:6" ht="19.5" customHeight="1">
      <c r="A11" s="179" t="s">
        <v>231</v>
      </c>
      <c r="B11" s="180" t="s">
        <v>89</v>
      </c>
      <c r="C11" s="181" t="s">
        <v>233</v>
      </c>
      <c r="D11" s="182">
        <v>1375992</v>
      </c>
      <c r="E11" s="183">
        <v>1375992</v>
      </c>
      <c r="F11" s="184">
        <v>0</v>
      </c>
    </row>
    <row r="12" spans="1:6" ht="19.5" customHeight="1">
      <c r="A12" s="179" t="s">
        <v>231</v>
      </c>
      <c r="B12" s="180" t="s">
        <v>210</v>
      </c>
      <c r="C12" s="181" t="s">
        <v>234</v>
      </c>
      <c r="D12" s="182">
        <v>159929</v>
      </c>
      <c r="E12" s="183">
        <v>159929</v>
      </c>
      <c r="F12" s="184">
        <v>0</v>
      </c>
    </row>
    <row r="13" spans="1:6" ht="19.5" customHeight="1">
      <c r="A13" s="179" t="s">
        <v>231</v>
      </c>
      <c r="B13" s="180" t="s">
        <v>92</v>
      </c>
      <c r="C13" s="181" t="s">
        <v>235</v>
      </c>
      <c r="D13" s="182">
        <v>97152</v>
      </c>
      <c r="E13" s="183">
        <v>97152</v>
      </c>
      <c r="F13" s="184">
        <v>0</v>
      </c>
    </row>
    <row r="14" spans="1:6" ht="19.5" customHeight="1">
      <c r="A14" s="179" t="s">
        <v>231</v>
      </c>
      <c r="B14" s="180" t="s">
        <v>214</v>
      </c>
      <c r="C14" s="181" t="s">
        <v>236</v>
      </c>
      <c r="D14" s="182">
        <v>689957.8</v>
      </c>
      <c r="E14" s="183">
        <v>689957.8</v>
      </c>
      <c r="F14" s="184">
        <v>0</v>
      </c>
    </row>
    <row r="15" spans="1:6" ht="19.5" customHeight="1">
      <c r="A15" s="179" t="s">
        <v>231</v>
      </c>
      <c r="B15" s="180" t="s">
        <v>111</v>
      </c>
      <c r="C15" s="181" t="s">
        <v>237</v>
      </c>
      <c r="D15" s="182">
        <v>275983.12</v>
      </c>
      <c r="E15" s="183">
        <v>275983.12</v>
      </c>
      <c r="F15" s="184">
        <v>0</v>
      </c>
    </row>
    <row r="16" spans="1:6" ht="19.5" customHeight="1">
      <c r="A16" s="179" t="s">
        <v>231</v>
      </c>
      <c r="B16" s="180" t="s">
        <v>238</v>
      </c>
      <c r="C16" s="181" t="s">
        <v>239</v>
      </c>
      <c r="D16" s="182">
        <v>265174.73</v>
      </c>
      <c r="E16" s="183">
        <v>265174.73</v>
      </c>
      <c r="F16" s="184">
        <v>0</v>
      </c>
    </row>
    <row r="17" spans="1:6" ht="19.5" customHeight="1">
      <c r="A17" s="179" t="s">
        <v>231</v>
      </c>
      <c r="B17" s="180" t="s">
        <v>240</v>
      </c>
      <c r="C17" s="181" t="s">
        <v>104</v>
      </c>
      <c r="D17" s="182">
        <v>652919.1</v>
      </c>
      <c r="E17" s="183">
        <v>652919.1</v>
      </c>
      <c r="F17" s="184">
        <v>0</v>
      </c>
    </row>
    <row r="18" spans="1:6" ht="19.5" customHeight="1">
      <c r="A18" s="179" t="s">
        <v>241</v>
      </c>
      <c r="B18" s="180" t="s">
        <v>88</v>
      </c>
      <c r="C18" s="181" t="s">
        <v>242</v>
      </c>
      <c r="D18" s="182">
        <v>90000</v>
      </c>
      <c r="E18" s="183">
        <v>0</v>
      </c>
      <c r="F18" s="184">
        <v>90000</v>
      </c>
    </row>
    <row r="19" spans="1:6" ht="19.5" customHeight="1">
      <c r="A19" s="179" t="s">
        <v>241</v>
      </c>
      <c r="B19" s="180" t="s">
        <v>134</v>
      </c>
      <c r="C19" s="181" t="s">
        <v>243</v>
      </c>
      <c r="D19" s="182">
        <v>120000</v>
      </c>
      <c r="E19" s="183">
        <v>0</v>
      </c>
      <c r="F19" s="184">
        <v>120000</v>
      </c>
    </row>
    <row r="20" spans="1:6" ht="19.5" customHeight="1">
      <c r="A20" s="179" t="s">
        <v>241</v>
      </c>
      <c r="B20" s="180" t="s">
        <v>101</v>
      </c>
      <c r="C20" s="181" t="s">
        <v>244</v>
      </c>
      <c r="D20" s="182">
        <v>90000</v>
      </c>
      <c r="E20" s="183">
        <v>0</v>
      </c>
      <c r="F20" s="184">
        <v>90000</v>
      </c>
    </row>
    <row r="21" spans="1:6" ht="19.5" customHeight="1">
      <c r="A21" s="179" t="s">
        <v>241</v>
      </c>
      <c r="B21" s="180" t="s">
        <v>245</v>
      </c>
      <c r="C21" s="181" t="s">
        <v>246</v>
      </c>
      <c r="D21" s="182">
        <v>65902.8</v>
      </c>
      <c r="E21" s="183">
        <v>0</v>
      </c>
      <c r="F21" s="184">
        <v>65902.8</v>
      </c>
    </row>
    <row r="22" spans="1:6" ht="19.5" customHeight="1">
      <c r="A22" s="179" t="s">
        <v>241</v>
      </c>
      <c r="B22" s="180" t="s">
        <v>247</v>
      </c>
      <c r="C22" s="181" t="s">
        <v>248</v>
      </c>
      <c r="D22" s="182">
        <v>98854.2</v>
      </c>
      <c r="E22" s="183">
        <v>0</v>
      </c>
      <c r="F22" s="184">
        <v>98854.2</v>
      </c>
    </row>
    <row r="23" spans="1:6" ht="19.5" customHeight="1">
      <c r="A23" s="179" t="s">
        <v>241</v>
      </c>
      <c r="B23" s="180" t="s">
        <v>249</v>
      </c>
      <c r="C23" s="181" t="s">
        <v>250</v>
      </c>
      <c r="D23" s="182">
        <v>421800</v>
      </c>
      <c r="E23" s="183">
        <v>0</v>
      </c>
      <c r="F23" s="184">
        <v>421800</v>
      </c>
    </row>
    <row r="24" spans="1:6" ht="19.5" customHeight="1">
      <c r="A24" s="179" t="s">
        <v>241</v>
      </c>
      <c r="B24" s="180" t="s">
        <v>106</v>
      </c>
      <c r="C24" s="181" t="s">
        <v>218</v>
      </c>
      <c r="D24" s="182">
        <v>123000</v>
      </c>
      <c r="E24" s="183">
        <v>0</v>
      </c>
      <c r="F24" s="184">
        <v>123000</v>
      </c>
    </row>
    <row r="25" spans="1:6" ht="19.5" customHeight="1">
      <c r="A25" s="179" t="s">
        <v>251</v>
      </c>
      <c r="B25" s="180" t="s">
        <v>88</v>
      </c>
      <c r="C25" s="181" t="s">
        <v>252</v>
      </c>
      <c r="D25" s="182">
        <v>248568</v>
      </c>
      <c r="E25" s="183">
        <v>248568</v>
      </c>
      <c r="F25" s="184">
        <v>0</v>
      </c>
    </row>
    <row r="26" spans="1:6" ht="19.5" customHeight="1">
      <c r="A26" s="179" t="s">
        <v>251</v>
      </c>
      <c r="B26" s="180" t="s">
        <v>95</v>
      </c>
      <c r="C26" s="181" t="s">
        <v>253</v>
      </c>
      <c r="D26" s="182">
        <v>22185.6</v>
      </c>
      <c r="E26" s="183">
        <v>22185.6</v>
      </c>
      <c r="F26" s="184">
        <v>0</v>
      </c>
    </row>
    <row r="27" spans="1:6" ht="19.5" customHeight="1">
      <c r="A27" s="179" t="s">
        <v>251</v>
      </c>
      <c r="B27" s="180" t="s">
        <v>106</v>
      </c>
      <c r="C27" s="181" t="s">
        <v>254</v>
      </c>
      <c r="D27" s="182">
        <v>152200</v>
      </c>
      <c r="E27" s="183">
        <v>152200</v>
      </c>
      <c r="F27" s="184">
        <v>0</v>
      </c>
    </row>
    <row r="28" spans="1:6" ht="19.5" customHeight="1">
      <c r="A28" s="179" t="s">
        <v>56</v>
      </c>
      <c r="B28" s="180" t="s">
        <v>56</v>
      </c>
      <c r="C28" s="181" t="s">
        <v>109</v>
      </c>
      <c r="D28" s="182">
        <v>3620092.18</v>
      </c>
      <c r="E28" s="183">
        <v>3366571.38</v>
      </c>
      <c r="F28" s="184">
        <v>253520.8</v>
      </c>
    </row>
    <row r="29" spans="1:6" ht="19.5" customHeight="1">
      <c r="A29" s="179" t="s">
        <v>231</v>
      </c>
      <c r="B29" s="180" t="s">
        <v>88</v>
      </c>
      <c r="C29" s="181" t="s">
        <v>232</v>
      </c>
      <c r="D29" s="182">
        <v>1203288</v>
      </c>
      <c r="E29" s="183">
        <v>1203288</v>
      </c>
      <c r="F29" s="184">
        <v>0</v>
      </c>
    </row>
    <row r="30" spans="1:6" ht="19.5" customHeight="1">
      <c r="A30" s="179" t="s">
        <v>231</v>
      </c>
      <c r="B30" s="180" t="s">
        <v>89</v>
      </c>
      <c r="C30" s="181" t="s">
        <v>233</v>
      </c>
      <c r="D30" s="182">
        <v>59148</v>
      </c>
      <c r="E30" s="183">
        <v>59148</v>
      </c>
      <c r="F30" s="184">
        <v>0</v>
      </c>
    </row>
    <row r="31" spans="1:6" ht="19.5" customHeight="1">
      <c r="A31" s="179" t="s">
        <v>231</v>
      </c>
      <c r="B31" s="180" t="s">
        <v>92</v>
      </c>
      <c r="C31" s="181" t="s">
        <v>235</v>
      </c>
      <c r="D31" s="182">
        <v>67584</v>
      </c>
      <c r="E31" s="183">
        <v>67584</v>
      </c>
      <c r="F31" s="184">
        <v>0</v>
      </c>
    </row>
    <row r="32" spans="1:6" ht="19.5" customHeight="1">
      <c r="A32" s="179" t="s">
        <v>231</v>
      </c>
      <c r="B32" s="180" t="s">
        <v>134</v>
      </c>
      <c r="C32" s="181" t="s">
        <v>255</v>
      </c>
      <c r="D32" s="182">
        <v>922210</v>
      </c>
      <c r="E32" s="183">
        <v>922210</v>
      </c>
      <c r="F32" s="184">
        <v>0</v>
      </c>
    </row>
    <row r="33" spans="1:6" ht="19.5" customHeight="1">
      <c r="A33" s="179" t="s">
        <v>231</v>
      </c>
      <c r="B33" s="180" t="s">
        <v>214</v>
      </c>
      <c r="C33" s="181" t="s">
        <v>236</v>
      </c>
      <c r="D33" s="182">
        <v>435890</v>
      </c>
      <c r="E33" s="183">
        <v>435890</v>
      </c>
      <c r="F33" s="184">
        <v>0</v>
      </c>
    </row>
    <row r="34" spans="1:6" ht="19.5" customHeight="1">
      <c r="A34" s="179" t="s">
        <v>231</v>
      </c>
      <c r="B34" s="180" t="s">
        <v>111</v>
      </c>
      <c r="C34" s="181" t="s">
        <v>237</v>
      </c>
      <c r="D34" s="182">
        <v>174356</v>
      </c>
      <c r="E34" s="183">
        <v>174356</v>
      </c>
      <c r="F34" s="184">
        <v>0</v>
      </c>
    </row>
    <row r="35" spans="1:6" ht="19.5" customHeight="1">
      <c r="A35" s="179" t="s">
        <v>231</v>
      </c>
      <c r="B35" s="180" t="s">
        <v>238</v>
      </c>
      <c r="C35" s="181" t="s">
        <v>239</v>
      </c>
      <c r="D35" s="182">
        <v>165937.86</v>
      </c>
      <c r="E35" s="183">
        <v>165937.86</v>
      </c>
      <c r="F35" s="184">
        <v>0</v>
      </c>
    </row>
    <row r="36" spans="1:6" ht="19.5" customHeight="1">
      <c r="A36" s="179" t="s">
        <v>231</v>
      </c>
      <c r="B36" s="180" t="s">
        <v>240</v>
      </c>
      <c r="C36" s="181" t="s">
        <v>104</v>
      </c>
      <c r="D36" s="182">
        <v>262157.52</v>
      </c>
      <c r="E36" s="183">
        <v>262157.52</v>
      </c>
      <c r="F36" s="184">
        <v>0</v>
      </c>
    </row>
    <row r="37" spans="1:6" ht="19.5" customHeight="1">
      <c r="A37" s="179" t="s">
        <v>241</v>
      </c>
      <c r="B37" s="180" t="s">
        <v>88</v>
      </c>
      <c r="C37" s="181" t="s">
        <v>242</v>
      </c>
      <c r="D37" s="182">
        <v>60000</v>
      </c>
      <c r="E37" s="183">
        <v>0</v>
      </c>
      <c r="F37" s="184">
        <v>60000</v>
      </c>
    </row>
    <row r="38" spans="1:6" ht="19.5" customHeight="1">
      <c r="A38" s="179" t="s">
        <v>241</v>
      </c>
      <c r="B38" s="180" t="s">
        <v>92</v>
      </c>
      <c r="C38" s="181" t="s">
        <v>256</v>
      </c>
      <c r="D38" s="182">
        <v>35000</v>
      </c>
      <c r="E38" s="183">
        <v>0</v>
      </c>
      <c r="F38" s="184">
        <v>35000</v>
      </c>
    </row>
    <row r="39" spans="1:6" ht="19.5" customHeight="1">
      <c r="A39" s="179" t="s">
        <v>241</v>
      </c>
      <c r="B39" s="180" t="s">
        <v>134</v>
      </c>
      <c r="C39" s="181" t="s">
        <v>243</v>
      </c>
      <c r="D39" s="182">
        <v>5000</v>
      </c>
      <c r="E39" s="183">
        <v>0</v>
      </c>
      <c r="F39" s="184">
        <v>5000</v>
      </c>
    </row>
    <row r="40" spans="1:6" ht="19.5" customHeight="1">
      <c r="A40" s="179" t="s">
        <v>241</v>
      </c>
      <c r="B40" s="180" t="s">
        <v>101</v>
      </c>
      <c r="C40" s="181" t="s">
        <v>244</v>
      </c>
      <c r="D40" s="182">
        <v>20000</v>
      </c>
      <c r="E40" s="183">
        <v>0</v>
      </c>
      <c r="F40" s="184">
        <v>20000</v>
      </c>
    </row>
    <row r="41" spans="1:6" ht="19.5" customHeight="1">
      <c r="A41" s="179" t="s">
        <v>241</v>
      </c>
      <c r="B41" s="180" t="s">
        <v>245</v>
      </c>
      <c r="C41" s="181" t="s">
        <v>246</v>
      </c>
      <c r="D41" s="182">
        <v>37408.32</v>
      </c>
      <c r="E41" s="183">
        <v>0</v>
      </c>
      <c r="F41" s="184">
        <v>37408.32</v>
      </c>
    </row>
    <row r="42" spans="1:6" ht="19.5" customHeight="1">
      <c r="A42" s="179" t="s">
        <v>241</v>
      </c>
      <c r="B42" s="180" t="s">
        <v>247</v>
      </c>
      <c r="C42" s="181" t="s">
        <v>248</v>
      </c>
      <c r="D42" s="182">
        <v>56112.48</v>
      </c>
      <c r="E42" s="183">
        <v>0</v>
      </c>
      <c r="F42" s="184">
        <v>56112.48</v>
      </c>
    </row>
    <row r="43" spans="1:6" ht="19.5" customHeight="1">
      <c r="A43" s="179" t="s">
        <v>241</v>
      </c>
      <c r="B43" s="180" t="s">
        <v>106</v>
      </c>
      <c r="C43" s="181" t="s">
        <v>218</v>
      </c>
      <c r="D43" s="182">
        <v>40000</v>
      </c>
      <c r="E43" s="183">
        <v>0</v>
      </c>
      <c r="F43" s="184">
        <v>40000</v>
      </c>
    </row>
    <row r="44" spans="1:6" ht="19.5" customHeight="1">
      <c r="A44" s="179" t="s">
        <v>251</v>
      </c>
      <c r="B44" s="180" t="s">
        <v>106</v>
      </c>
      <c r="C44" s="181" t="s">
        <v>254</v>
      </c>
      <c r="D44" s="182">
        <v>76000</v>
      </c>
      <c r="E44" s="183">
        <v>76000</v>
      </c>
      <c r="F44" s="184">
        <v>0</v>
      </c>
    </row>
    <row r="45" spans="1:6" ht="19.5" customHeight="1">
      <c r="A45" s="179" t="s">
        <v>56</v>
      </c>
      <c r="B45" s="180" t="s">
        <v>56</v>
      </c>
      <c r="C45" s="181" t="s">
        <v>117</v>
      </c>
      <c r="D45" s="182">
        <v>2032015.74</v>
      </c>
      <c r="E45" s="183">
        <v>1894197.74</v>
      </c>
      <c r="F45" s="184">
        <v>137818</v>
      </c>
    </row>
    <row r="46" spans="1:6" ht="19.5" customHeight="1">
      <c r="A46" s="179" t="s">
        <v>231</v>
      </c>
      <c r="B46" s="180" t="s">
        <v>88</v>
      </c>
      <c r="C46" s="181" t="s">
        <v>232</v>
      </c>
      <c r="D46" s="182">
        <v>701580</v>
      </c>
      <c r="E46" s="183">
        <v>701580</v>
      </c>
      <c r="F46" s="184">
        <v>0</v>
      </c>
    </row>
    <row r="47" spans="1:6" ht="19.5" customHeight="1">
      <c r="A47" s="179" t="s">
        <v>231</v>
      </c>
      <c r="B47" s="180" t="s">
        <v>89</v>
      </c>
      <c r="C47" s="181" t="s">
        <v>233</v>
      </c>
      <c r="D47" s="182">
        <v>23784</v>
      </c>
      <c r="E47" s="183">
        <v>23784</v>
      </c>
      <c r="F47" s="184">
        <v>0</v>
      </c>
    </row>
    <row r="48" spans="1:6" ht="19.5" customHeight="1">
      <c r="A48" s="179" t="s">
        <v>231</v>
      </c>
      <c r="B48" s="180" t="s">
        <v>92</v>
      </c>
      <c r="C48" s="181" t="s">
        <v>235</v>
      </c>
      <c r="D48" s="182">
        <v>35904</v>
      </c>
      <c r="E48" s="183">
        <v>35904</v>
      </c>
      <c r="F48" s="184">
        <v>0</v>
      </c>
    </row>
    <row r="49" spans="1:6" ht="19.5" customHeight="1">
      <c r="A49" s="179" t="s">
        <v>231</v>
      </c>
      <c r="B49" s="180" t="s">
        <v>134</v>
      </c>
      <c r="C49" s="181" t="s">
        <v>255</v>
      </c>
      <c r="D49" s="182">
        <v>505381</v>
      </c>
      <c r="E49" s="183">
        <v>505381</v>
      </c>
      <c r="F49" s="184">
        <v>0</v>
      </c>
    </row>
    <row r="50" spans="1:6" ht="19.5" customHeight="1">
      <c r="A50" s="179" t="s">
        <v>231</v>
      </c>
      <c r="B50" s="180" t="s">
        <v>214</v>
      </c>
      <c r="C50" s="181" t="s">
        <v>236</v>
      </c>
      <c r="D50" s="182">
        <v>246149</v>
      </c>
      <c r="E50" s="183">
        <v>246149</v>
      </c>
      <c r="F50" s="184">
        <v>0</v>
      </c>
    </row>
    <row r="51" spans="1:6" ht="19.5" customHeight="1">
      <c r="A51" s="179" t="s">
        <v>231</v>
      </c>
      <c r="B51" s="180" t="s">
        <v>111</v>
      </c>
      <c r="C51" s="181" t="s">
        <v>237</v>
      </c>
      <c r="D51" s="182">
        <v>98459.6</v>
      </c>
      <c r="E51" s="183">
        <v>98459.6</v>
      </c>
      <c r="F51" s="184">
        <v>0</v>
      </c>
    </row>
    <row r="52" spans="1:6" ht="19.5" customHeight="1">
      <c r="A52" s="179" t="s">
        <v>231</v>
      </c>
      <c r="B52" s="180" t="s">
        <v>238</v>
      </c>
      <c r="C52" s="181" t="s">
        <v>239</v>
      </c>
      <c r="D52" s="182">
        <v>93850.74</v>
      </c>
      <c r="E52" s="183">
        <v>93850.74</v>
      </c>
      <c r="F52" s="184">
        <v>0</v>
      </c>
    </row>
    <row r="53" spans="1:6" ht="19.5" customHeight="1">
      <c r="A53" s="179" t="s">
        <v>231</v>
      </c>
      <c r="B53" s="180" t="s">
        <v>240</v>
      </c>
      <c r="C53" s="181" t="s">
        <v>104</v>
      </c>
      <c r="D53" s="182">
        <v>147689.4</v>
      </c>
      <c r="E53" s="183">
        <v>147689.4</v>
      </c>
      <c r="F53" s="184">
        <v>0</v>
      </c>
    </row>
    <row r="54" spans="1:6" ht="19.5" customHeight="1">
      <c r="A54" s="179" t="s">
        <v>241</v>
      </c>
      <c r="B54" s="180" t="s">
        <v>88</v>
      </c>
      <c r="C54" s="181" t="s">
        <v>242</v>
      </c>
      <c r="D54" s="182">
        <v>15000</v>
      </c>
      <c r="E54" s="183">
        <v>0</v>
      </c>
      <c r="F54" s="184">
        <v>15000</v>
      </c>
    </row>
    <row r="55" spans="1:6" ht="19.5" customHeight="1">
      <c r="A55" s="179" t="s">
        <v>241</v>
      </c>
      <c r="B55" s="180" t="s">
        <v>96</v>
      </c>
      <c r="C55" s="181" t="s">
        <v>257</v>
      </c>
      <c r="D55" s="182">
        <v>300</v>
      </c>
      <c r="E55" s="183">
        <v>0</v>
      </c>
      <c r="F55" s="184">
        <v>300</v>
      </c>
    </row>
    <row r="56" spans="1:6" ht="19.5" customHeight="1">
      <c r="A56" s="179" t="s">
        <v>241</v>
      </c>
      <c r="B56" s="180" t="s">
        <v>95</v>
      </c>
      <c r="C56" s="181" t="s">
        <v>258</v>
      </c>
      <c r="D56" s="182">
        <v>1200</v>
      </c>
      <c r="E56" s="183">
        <v>0</v>
      </c>
      <c r="F56" s="184">
        <v>1200</v>
      </c>
    </row>
    <row r="57" spans="1:6" ht="19.5" customHeight="1">
      <c r="A57" s="179" t="s">
        <v>241</v>
      </c>
      <c r="B57" s="180" t="s">
        <v>92</v>
      </c>
      <c r="C57" s="181" t="s">
        <v>256</v>
      </c>
      <c r="D57" s="182">
        <v>6000</v>
      </c>
      <c r="E57" s="183">
        <v>0</v>
      </c>
      <c r="F57" s="184">
        <v>6000</v>
      </c>
    </row>
    <row r="58" spans="1:6" ht="19.5" customHeight="1">
      <c r="A58" s="179" t="s">
        <v>241</v>
      </c>
      <c r="B58" s="180" t="s">
        <v>134</v>
      </c>
      <c r="C58" s="181" t="s">
        <v>243</v>
      </c>
      <c r="D58" s="182">
        <v>12000</v>
      </c>
      <c r="E58" s="183">
        <v>0</v>
      </c>
      <c r="F58" s="184">
        <v>12000</v>
      </c>
    </row>
    <row r="59" spans="1:6" ht="19.5" customHeight="1">
      <c r="A59" s="179" t="s">
        <v>241</v>
      </c>
      <c r="B59" s="180" t="s">
        <v>101</v>
      </c>
      <c r="C59" s="181" t="s">
        <v>244</v>
      </c>
      <c r="D59" s="182">
        <v>15000</v>
      </c>
      <c r="E59" s="183">
        <v>0</v>
      </c>
      <c r="F59" s="184">
        <v>15000</v>
      </c>
    </row>
    <row r="60" spans="1:6" ht="19.5" customHeight="1">
      <c r="A60" s="179" t="s">
        <v>241</v>
      </c>
      <c r="B60" s="180" t="s">
        <v>240</v>
      </c>
      <c r="C60" s="181" t="s">
        <v>259</v>
      </c>
      <c r="D60" s="182">
        <v>6000</v>
      </c>
      <c r="E60" s="183">
        <v>0</v>
      </c>
      <c r="F60" s="184">
        <v>6000</v>
      </c>
    </row>
    <row r="61" spans="1:6" ht="19.5" customHeight="1">
      <c r="A61" s="179" t="s">
        <v>241</v>
      </c>
      <c r="B61" s="180" t="s">
        <v>260</v>
      </c>
      <c r="C61" s="181" t="s">
        <v>261</v>
      </c>
      <c r="D61" s="182">
        <v>4000</v>
      </c>
      <c r="E61" s="183">
        <v>0</v>
      </c>
      <c r="F61" s="184">
        <v>4000</v>
      </c>
    </row>
    <row r="62" spans="1:6" ht="19.5" customHeight="1">
      <c r="A62" s="179" t="s">
        <v>241</v>
      </c>
      <c r="B62" s="180" t="s">
        <v>245</v>
      </c>
      <c r="C62" s="181" t="s">
        <v>246</v>
      </c>
      <c r="D62" s="182">
        <v>21127.2</v>
      </c>
      <c r="E62" s="183">
        <v>0</v>
      </c>
      <c r="F62" s="184">
        <v>21127.2</v>
      </c>
    </row>
    <row r="63" spans="1:6" ht="19.5" customHeight="1">
      <c r="A63" s="179" t="s">
        <v>241</v>
      </c>
      <c r="B63" s="180" t="s">
        <v>247</v>
      </c>
      <c r="C63" s="181" t="s">
        <v>248</v>
      </c>
      <c r="D63" s="182">
        <v>31690.8</v>
      </c>
      <c r="E63" s="183">
        <v>0</v>
      </c>
      <c r="F63" s="184">
        <v>31690.8</v>
      </c>
    </row>
    <row r="64" spans="1:6" ht="19.5" customHeight="1">
      <c r="A64" s="179" t="s">
        <v>241</v>
      </c>
      <c r="B64" s="180" t="s">
        <v>106</v>
      </c>
      <c r="C64" s="181" t="s">
        <v>218</v>
      </c>
      <c r="D64" s="182">
        <v>25500</v>
      </c>
      <c r="E64" s="183">
        <v>0</v>
      </c>
      <c r="F64" s="184">
        <v>25500</v>
      </c>
    </row>
    <row r="65" spans="1:6" ht="19.5" customHeight="1">
      <c r="A65" s="179" t="s">
        <v>251</v>
      </c>
      <c r="B65" s="180" t="s">
        <v>106</v>
      </c>
      <c r="C65" s="181" t="s">
        <v>254</v>
      </c>
      <c r="D65" s="182">
        <v>41400</v>
      </c>
      <c r="E65" s="183">
        <v>41400</v>
      </c>
      <c r="F65" s="184">
        <v>0</v>
      </c>
    </row>
    <row r="66" spans="1:6" ht="19.5" customHeight="1">
      <c r="A66" s="179" t="s">
        <v>56</v>
      </c>
      <c r="B66" s="180" t="s">
        <v>56</v>
      </c>
      <c r="C66" s="181" t="s">
        <v>120</v>
      </c>
      <c r="D66" s="182">
        <v>3309407.21</v>
      </c>
      <c r="E66" s="183">
        <v>3078453.01</v>
      </c>
      <c r="F66" s="184">
        <v>230954.2</v>
      </c>
    </row>
    <row r="67" spans="1:6" ht="19.5" customHeight="1">
      <c r="A67" s="179" t="s">
        <v>231</v>
      </c>
      <c r="B67" s="180" t="s">
        <v>88</v>
      </c>
      <c r="C67" s="181" t="s">
        <v>232</v>
      </c>
      <c r="D67" s="182">
        <v>1112208</v>
      </c>
      <c r="E67" s="183">
        <v>1112208</v>
      </c>
      <c r="F67" s="184">
        <v>0</v>
      </c>
    </row>
    <row r="68" spans="1:6" ht="19.5" customHeight="1">
      <c r="A68" s="179" t="s">
        <v>231</v>
      </c>
      <c r="B68" s="180" t="s">
        <v>89</v>
      </c>
      <c r="C68" s="181" t="s">
        <v>233</v>
      </c>
      <c r="D68" s="182">
        <v>69240</v>
      </c>
      <c r="E68" s="183">
        <v>69240</v>
      </c>
      <c r="F68" s="184">
        <v>0</v>
      </c>
    </row>
    <row r="69" spans="1:6" ht="19.5" customHeight="1">
      <c r="A69" s="179" t="s">
        <v>231</v>
      </c>
      <c r="B69" s="180" t="s">
        <v>92</v>
      </c>
      <c r="C69" s="181" t="s">
        <v>235</v>
      </c>
      <c r="D69" s="182">
        <v>61248</v>
      </c>
      <c r="E69" s="183">
        <v>61248</v>
      </c>
      <c r="F69" s="184">
        <v>0</v>
      </c>
    </row>
    <row r="70" spans="1:6" ht="19.5" customHeight="1">
      <c r="A70" s="179" t="s">
        <v>231</v>
      </c>
      <c r="B70" s="180" t="s">
        <v>134</v>
      </c>
      <c r="C70" s="181" t="s">
        <v>255</v>
      </c>
      <c r="D70" s="182">
        <v>819728</v>
      </c>
      <c r="E70" s="183">
        <v>819728</v>
      </c>
      <c r="F70" s="184">
        <v>0</v>
      </c>
    </row>
    <row r="71" spans="1:6" ht="19.5" customHeight="1">
      <c r="A71" s="179" t="s">
        <v>231</v>
      </c>
      <c r="B71" s="180" t="s">
        <v>214</v>
      </c>
      <c r="C71" s="181" t="s">
        <v>236</v>
      </c>
      <c r="D71" s="182">
        <v>400235.2</v>
      </c>
      <c r="E71" s="183">
        <v>400235.2</v>
      </c>
      <c r="F71" s="184">
        <v>0</v>
      </c>
    </row>
    <row r="72" spans="1:6" ht="19.5" customHeight="1">
      <c r="A72" s="179" t="s">
        <v>231</v>
      </c>
      <c r="B72" s="180" t="s">
        <v>111</v>
      </c>
      <c r="C72" s="181" t="s">
        <v>237</v>
      </c>
      <c r="D72" s="182">
        <v>160094.08</v>
      </c>
      <c r="E72" s="183">
        <v>160094.08</v>
      </c>
      <c r="F72" s="184">
        <v>0</v>
      </c>
    </row>
    <row r="73" spans="1:6" ht="19.5" customHeight="1">
      <c r="A73" s="179" t="s">
        <v>231</v>
      </c>
      <c r="B73" s="180" t="s">
        <v>238</v>
      </c>
      <c r="C73" s="181" t="s">
        <v>239</v>
      </c>
      <c r="D73" s="182">
        <v>152158.61</v>
      </c>
      <c r="E73" s="183">
        <v>152158.61</v>
      </c>
      <c r="F73" s="184">
        <v>0</v>
      </c>
    </row>
    <row r="74" spans="1:6" ht="19.5" customHeight="1">
      <c r="A74" s="179" t="s">
        <v>231</v>
      </c>
      <c r="B74" s="180" t="s">
        <v>240</v>
      </c>
      <c r="C74" s="181" t="s">
        <v>104</v>
      </c>
      <c r="D74" s="182">
        <v>240141.12</v>
      </c>
      <c r="E74" s="183">
        <v>240141.12</v>
      </c>
      <c r="F74" s="184">
        <v>0</v>
      </c>
    </row>
    <row r="75" spans="1:6" ht="19.5" customHeight="1">
      <c r="A75" s="179" t="s">
        <v>241</v>
      </c>
      <c r="B75" s="180" t="s">
        <v>88</v>
      </c>
      <c r="C75" s="181" t="s">
        <v>242</v>
      </c>
      <c r="D75" s="182">
        <v>90000</v>
      </c>
      <c r="E75" s="183">
        <v>0</v>
      </c>
      <c r="F75" s="184">
        <v>90000</v>
      </c>
    </row>
    <row r="76" spans="1:6" ht="19.5" customHeight="1">
      <c r="A76" s="179" t="s">
        <v>241</v>
      </c>
      <c r="B76" s="180" t="s">
        <v>134</v>
      </c>
      <c r="C76" s="181" t="s">
        <v>243</v>
      </c>
      <c r="D76" s="182">
        <v>10000</v>
      </c>
      <c r="E76" s="183">
        <v>0</v>
      </c>
      <c r="F76" s="184">
        <v>10000</v>
      </c>
    </row>
    <row r="77" spans="1:6" ht="19.5" customHeight="1">
      <c r="A77" s="179" t="s">
        <v>241</v>
      </c>
      <c r="B77" s="180" t="s">
        <v>101</v>
      </c>
      <c r="C77" s="181" t="s">
        <v>244</v>
      </c>
      <c r="D77" s="182">
        <v>10000</v>
      </c>
      <c r="E77" s="183">
        <v>0</v>
      </c>
      <c r="F77" s="184">
        <v>10000</v>
      </c>
    </row>
    <row r="78" spans="1:6" ht="19.5" customHeight="1">
      <c r="A78" s="179" t="s">
        <v>241</v>
      </c>
      <c r="B78" s="180" t="s">
        <v>245</v>
      </c>
      <c r="C78" s="181" t="s">
        <v>246</v>
      </c>
      <c r="D78" s="182">
        <v>34381.68</v>
      </c>
      <c r="E78" s="183">
        <v>0</v>
      </c>
      <c r="F78" s="184">
        <v>34381.68</v>
      </c>
    </row>
    <row r="79" spans="1:6" ht="19.5" customHeight="1">
      <c r="A79" s="179" t="s">
        <v>241</v>
      </c>
      <c r="B79" s="180" t="s">
        <v>247</v>
      </c>
      <c r="C79" s="181" t="s">
        <v>248</v>
      </c>
      <c r="D79" s="182">
        <v>51572.52</v>
      </c>
      <c r="E79" s="183">
        <v>0</v>
      </c>
      <c r="F79" s="184">
        <v>51572.52</v>
      </c>
    </row>
    <row r="80" spans="1:6" ht="19.5" customHeight="1">
      <c r="A80" s="179" t="s">
        <v>241</v>
      </c>
      <c r="B80" s="180" t="s">
        <v>106</v>
      </c>
      <c r="C80" s="181" t="s">
        <v>218</v>
      </c>
      <c r="D80" s="182">
        <v>35000</v>
      </c>
      <c r="E80" s="183">
        <v>0</v>
      </c>
      <c r="F80" s="184">
        <v>35000</v>
      </c>
    </row>
    <row r="81" spans="1:6" ht="19.5" customHeight="1">
      <c r="A81" s="179" t="s">
        <v>251</v>
      </c>
      <c r="B81" s="180" t="s">
        <v>106</v>
      </c>
      <c r="C81" s="181" t="s">
        <v>254</v>
      </c>
      <c r="D81" s="182">
        <v>63400</v>
      </c>
      <c r="E81" s="183">
        <v>63400</v>
      </c>
      <c r="F81" s="184">
        <v>0</v>
      </c>
    </row>
    <row r="82" spans="1:6" ht="19.5" customHeight="1">
      <c r="A82" s="179" t="s">
        <v>56</v>
      </c>
      <c r="B82" s="180" t="s">
        <v>56</v>
      </c>
      <c r="C82" s="181" t="s">
        <v>124</v>
      </c>
      <c r="D82" s="182">
        <v>1604138.98</v>
      </c>
      <c r="E82" s="183">
        <v>1376008.98</v>
      </c>
      <c r="F82" s="184">
        <v>228130</v>
      </c>
    </row>
    <row r="83" spans="1:6" ht="19.5" customHeight="1">
      <c r="A83" s="179" t="s">
        <v>231</v>
      </c>
      <c r="B83" s="180" t="s">
        <v>88</v>
      </c>
      <c r="C83" s="181" t="s">
        <v>232</v>
      </c>
      <c r="D83" s="182">
        <v>467868</v>
      </c>
      <c r="E83" s="183">
        <v>467868</v>
      </c>
      <c r="F83" s="184">
        <v>0</v>
      </c>
    </row>
    <row r="84" spans="1:6" ht="19.5" customHeight="1">
      <c r="A84" s="179" t="s">
        <v>231</v>
      </c>
      <c r="B84" s="180" t="s">
        <v>89</v>
      </c>
      <c r="C84" s="181" t="s">
        <v>233</v>
      </c>
      <c r="D84" s="182">
        <v>347532</v>
      </c>
      <c r="E84" s="183">
        <v>347532</v>
      </c>
      <c r="F84" s="184">
        <v>0</v>
      </c>
    </row>
    <row r="85" spans="1:6" ht="19.5" customHeight="1">
      <c r="A85" s="179" t="s">
        <v>231</v>
      </c>
      <c r="B85" s="180" t="s">
        <v>210</v>
      </c>
      <c r="C85" s="181" t="s">
        <v>234</v>
      </c>
      <c r="D85" s="182">
        <v>38989</v>
      </c>
      <c r="E85" s="183">
        <v>38989</v>
      </c>
      <c r="F85" s="184">
        <v>0</v>
      </c>
    </row>
    <row r="86" spans="1:6" ht="19.5" customHeight="1">
      <c r="A86" s="179" t="s">
        <v>231</v>
      </c>
      <c r="B86" s="180" t="s">
        <v>92</v>
      </c>
      <c r="C86" s="181" t="s">
        <v>235</v>
      </c>
      <c r="D86" s="182">
        <v>27456</v>
      </c>
      <c r="E86" s="183">
        <v>27456</v>
      </c>
      <c r="F86" s="184">
        <v>0</v>
      </c>
    </row>
    <row r="87" spans="1:6" ht="19.5" customHeight="1">
      <c r="A87" s="179" t="s">
        <v>231</v>
      </c>
      <c r="B87" s="180" t="s">
        <v>214</v>
      </c>
      <c r="C87" s="181" t="s">
        <v>236</v>
      </c>
      <c r="D87" s="182">
        <v>170877.8</v>
      </c>
      <c r="E87" s="183">
        <v>170877.8</v>
      </c>
      <c r="F87" s="184">
        <v>0</v>
      </c>
    </row>
    <row r="88" spans="1:6" ht="19.5" customHeight="1">
      <c r="A88" s="179" t="s">
        <v>231</v>
      </c>
      <c r="B88" s="180" t="s">
        <v>111</v>
      </c>
      <c r="C88" s="181" t="s">
        <v>237</v>
      </c>
      <c r="D88" s="182">
        <v>68351.12</v>
      </c>
      <c r="E88" s="183">
        <v>68351.12</v>
      </c>
      <c r="F88" s="184">
        <v>0</v>
      </c>
    </row>
    <row r="89" spans="1:6" ht="19.5" customHeight="1">
      <c r="A89" s="179" t="s">
        <v>231</v>
      </c>
      <c r="B89" s="180" t="s">
        <v>238</v>
      </c>
      <c r="C89" s="181" t="s">
        <v>239</v>
      </c>
      <c r="D89" s="182">
        <v>67735.41</v>
      </c>
      <c r="E89" s="183">
        <v>67735.41</v>
      </c>
      <c r="F89" s="184">
        <v>0</v>
      </c>
    </row>
    <row r="90" spans="1:6" ht="19.5" customHeight="1">
      <c r="A90" s="179" t="s">
        <v>231</v>
      </c>
      <c r="B90" s="180" t="s">
        <v>240</v>
      </c>
      <c r="C90" s="181" t="s">
        <v>104</v>
      </c>
      <c r="D90" s="182">
        <v>158199.65</v>
      </c>
      <c r="E90" s="183">
        <v>158199.65</v>
      </c>
      <c r="F90" s="184">
        <v>0</v>
      </c>
    </row>
    <row r="91" spans="1:6" ht="19.5" customHeight="1">
      <c r="A91" s="179" t="s">
        <v>241</v>
      </c>
      <c r="B91" s="180" t="s">
        <v>245</v>
      </c>
      <c r="C91" s="181" t="s">
        <v>246</v>
      </c>
      <c r="D91" s="182">
        <v>16308</v>
      </c>
      <c r="E91" s="183">
        <v>0</v>
      </c>
      <c r="F91" s="184">
        <v>16308</v>
      </c>
    </row>
    <row r="92" spans="1:6" ht="19.5" customHeight="1">
      <c r="A92" s="179" t="s">
        <v>241</v>
      </c>
      <c r="B92" s="180" t="s">
        <v>247</v>
      </c>
      <c r="C92" s="181" t="s">
        <v>248</v>
      </c>
      <c r="D92" s="182">
        <v>24462</v>
      </c>
      <c r="E92" s="183">
        <v>0</v>
      </c>
      <c r="F92" s="184">
        <v>24462</v>
      </c>
    </row>
    <row r="93" spans="1:6" ht="19.5" customHeight="1">
      <c r="A93" s="179" t="s">
        <v>241</v>
      </c>
      <c r="B93" s="180" t="s">
        <v>249</v>
      </c>
      <c r="C93" s="181" t="s">
        <v>250</v>
      </c>
      <c r="D93" s="182">
        <v>96360</v>
      </c>
      <c r="E93" s="183">
        <v>0</v>
      </c>
      <c r="F93" s="184">
        <v>96360</v>
      </c>
    </row>
    <row r="94" spans="1:6" ht="19.5" customHeight="1">
      <c r="A94" s="179" t="s">
        <v>241</v>
      </c>
      <c r="B94" s="180" t="s">
        <v>106</v>
      </c>
      <c r="C94" s="181" t="s">
        <v>218</v>
      </c>
      <c r="D94" s="182">
        <v>91000</v>
      </c>
      <c r="E94" s="183">
        <v>0</v>
      </c>
      <c r="F94" s="184">
        <v>91000</v>
      </c>
    </row>
    <row r="95" spans="1:6" ht="19.5" customHeight="1">
      <c r="A95" s="179" t="s">
        <v>251</v>
      </c>
      <c r="B95" s="180" t="s">
        <v>106</v>
      </c>
      <c r="C95" s="181" t="s">
        <v>254</v>
      </c>
      <c r="D95" s="182">
        <v>29000</v>
      </c>
      <c r="E95" s="183">
        <v>29000</v>
      </c>
      <c r="F95" s="184">
        <v>0</v>
      </c>
    </row>
    <row r="96" spans="1:6" ht="19.5" customHeight="1">
      <c r="A96" s="179" t="s">
        <v>56</v>
      </c>
      <c r="B96" s="180" t="s">
        <v>56</v>
      </c>
      <c r="C96" s="181" t="s">
        <v>128</v>
      </c>
      <c r="D96" s="182">
        <v>438628.12</v>
      </c>
      <c r="E96" s="183">
        <v>407309.72</v>
      </c>
      <c r="F96" s="184">
        <v>31318.4</v>
      </c>
    </row>
    <row r="97" spans="1:6" ht="19.5" customHeight="1">
      <c r="A97" s="179" t="s">
        <v>231</v>
      </c>
      <c r="B97" s="180" t="s">
        <v>88</v>
      </c>
      <c r="C97" s="181" t="s">
        <v>232</v>
      </c>
      <c r="D97" s="182">
        <v>144000</v>
      </c>
      <c r="E97" s="183">
        <v>144000</v>
      </c>
      <c r="F97" s="184">
        <v>0</v>
      </c>
    </row>
    <row r="98" spans="1:6" ht="19.5" customHeight="1">
      <c r="A98" s="179" t="s">
        <v>231</v>
      </c>
      <c r="B98" s="180" t="s">
        <v>89</v>
      </c>
      <c r="C98" s="181" t="s">
        <v>233</v>
      </c>
      <c r="D98" s="182">
        <v>5688</v>
      </c>
      <c r="E98" s="183">
        <v>5688</v>
      </c>
      <c r="F98" s="184">
        <v>0</v>
      </c>
    </row>
    <row r="99" spans="1:6" ht="19.5" customHeight="1">
      <c r="A99" s="179" t="s">
        <v>231</v>
      </c>
      <c r="B99" s="180" t="s">
        <v>92</v>
      </c>
      <c r="C99" s="181" t="s">
        <v>235</v>
      </c>
      <c r="D99" s="182">
        <v>8448</v>
      </c>
      <c r="E99" s="183">
        <v>8448</v>
      </c>
      <c r="F99" s="184">
        <v>0</v>
      </c>
    </row>
    <row r="100" spans="1:6" ht="19.5" customHeight="1">
      <c r="A100" s="179" t="s">
        <v>231</v>
      </c>
      <c r="B100" s="180" t="s">
        <v>134</v>
      </c>
      <c r="C100" s="181" t="s">
        <v>255</v>
      </c>
      <c r="D100" s="182">
        <v>115200</v>
      </c>
      <c r="E100" s="183">
        <v>115200</v>
      </c>
      <c r="F100" s="184">
        <v>0</v>
      </c>
    </row>
    <row r="101" spans="1:6" ht="19.5" customHeight="1">
      <c r="A101" s="179" t="s">
        <v>231</v>
      </c>
      <c r="B101" s="180" t="s">
        <v>214</v>
      </c>
      <c r="C101" s="181" t="s">
        <v>236</v>
      </c>
      <c r="D101" s="182">
        <v>52977.6</v>
      </c>
      <c r="E101" s="183">
        <v>52977.6</v>
      </c>
      <c r="F101" s="184">
        <v>0</v>
      </c>
    </row>
    <row r="102" spans="1:6" ht="19.5" customHeight="1">
      <c r="A102" s="179" t="s">
        <v>231</v>
      </c>
      <c r="B102" s="180" t="s">
        <v>111</v>
      </c>
      <c r="C102" s="181" t="s">
        <v>237</v>
      </c>
      <c r="D102" s="182">
        <v>21191.04</v>
      </c>
      <c r="E102" s="183">
        <v>21191.04</v>
      </c>
      <c r="F102" s="184">
        <v>0</v>
      </c>
    </row>
    <row r="103" spans="1:6" ht="19.5" customHeight="1">
      <c r="A103" s="179" t="s">
        <v>231</v>
      </c>
      <c r="B103" s="180" t="s">
        <v>238</v>
      </c>
      <c r="C103" s="181" t="s">
        <v>239</v>
      </c>
      <c r="D103" s="182">
        <v>20418.52</v>
      </c>
      <c r="E103" s="183">
        <v>20418.52</v>
      </c>
      <c r="F103" s="184">
        <v>0</v>
      </c>
    </row>
    <row r="104" spans="1:6" ht="19.5" customHeight="1">
      <c r="A104" s="179" t="s">
        <v>231</v>
      </c>
      <c r="B104" s="180" t="s">
        <v>240</v>
      </c>
      <c r="C104" s="181" t="s">
        <v>104</v>
      </c>
      <c r="D104" s="182">
        <v>31786.56</v>
      </c>
      <c r="E104" s="183">
        <v>31786.56</v>
      </c>
      <c r="F104" s="184">
        <v>0</v>
      </c>
    </row>
    <row r="105" spans="1:6" ht="19.5" customHeight="1">
      <c r="A105" s="179" t="s">
        <v>241</v>
      </c>
      <c r="B105" s="180" t="s">
        <v>88</v>
      </c>
      <c r="C105" s="181" t="s">
        <v>242</v>
      </c>
      <c r="D105" s="182">
        <v>5500</v>
      </c>
      <c r="E105" s="183">
        <v>0</v>
      </c>
      <c r="F105" s="184">
        <v>5500</v>
      </c>
    </row>
    <row r="106" spans="1:6" ht="19.5" customHeight="1">
      <c r="A106" s="179" t="s">
        <v>241</v>
      </c>
      <c r="B106" s="180" t="s">
        <v>134</v>
      </c>
      <c r="C106" s="181" t="s">
        <v>243</v>
      </c>
      <c r="D106" s="182">
        <v>6000</v>
      </c>
      <c r="E106" s="183">
        <v>0</v>
      </c>
      <c r="F106" s="184">
        <v>6000</v>
      </c>
    </row>
    <row r="107" spans="1:6" ht="19.5" customHeight="1">
      <c r="A107" s="179" t="s">
        <v>241</v>
      </c>
      <c r="B107" s="180" t="s">
        <v>262</v>
      </c>
      <c r="C107" s="181" t="s">
        <v>213</v>
      </c>
      <c r="D107" s="182">
        <v>1500</v>
      </c>
      <c r="E107" s="183">
        <v>0</v>
      </c>
      <c r="F107" s="184">
        <v>1500</v>
      </c>
    </row>
    <row r="108" spans="1:6" ht="19.5" customHeight="1">
      <c r="A108" s="179" t="s">
        <v>241</v>
      </c>
      <c r="B108" s="180" t="s">
        <v>245</v>
      </c>
      <c r="C108" s="181" t="s">
        <v>246</v>
      </c>
      <c r="D108" s="182">
        <v>4527.36</v>
      </c>
      <c r="E108" s="183">
        <v>0</v>
      </c>
      <c r="F108" s="184">
        <v>4527.36</v>
      </c>
    </row>
    <row r="109" spans="1:6" ht="19.5" customHeight="1">
      <c r="A109" s="179" t="s">
        <v>241</v>
      </c>
      <c r="B109" s="180" t="s">
        <v>247</v>
      </c>
      <c r="C109" s="181" t="s">
        <v>248</v>
      </c>
      <c r="D109" s="182">
        <v>6791.04</v>
      </c>
      <c r="E109" s="183">
        <v>0</v>
      </c>
      <c r="F109" s="184">
        <v>6791.04</v>
      </c>
    </row>
    <row r="110" spans="1:6" ht="19.5" customHeight="1">
      <c r="A110" s="179" t="s">
        <v>241</v>
      </c>
      <c r="B110" s="180" t="s">
        <v>249</v>
      </c>
      <c r="C110" s="181" t="s">
        <v>250</v>
      </c>
      <c r="D110" s="182">
        <v>1000</v>
      </c>
      <c r="E110" s="183">
        <v>0</v>
      </c>
      <c r="F110" s="184">
        <v>1000</v>
      </c>
    </row>
    <row r="111" spans="1:6" ht="19.5" customHeight="1">
      <c r="A111" s="179" t="s">
        <v>241</v>
      </c>
      <c r="B111" s="180" t="s">
        <v>106</v>
      </c>
      <c r="C111" s="181" t="s">
        <v>218</v>
      </c>
      <c r="D111" s="182">
        <v>6000</v>
      </c>
      <c r="E111" s="183">
        <v>0</v>
      </c>
      <c r="F111" s="184">
        <v>6000</v>
      </c>
    </row>
    <row r="112" spans="1:6" ht="19.5" customHeight="1">
      <c r="A112" s="179" t="s">
        <v>251</v>
      </c>
      <c r="B112" s="180" t="s">
        <v>106</v>
      </c>
      <c r="C112" s="181" t="s">
        <v>254</v>
      </c>
      <c r="D112" s="182">
        <v>7600</v>
      </c>
      <c r="E112" s="183">
        <v>7600</v>
      </c>
      <c r="F112" s="184">
        <v>0</v>
      </c>
    </row>
    <row r="113" spans="1:6" ht="19.5" customHeight="1">
      <c r="A113" s="179" t="s">
        <v>56</v>
      </c>
      <c r="B113" s="180" t="s">
        <v>56</v>
      </c>
      <c r="C113" s="181" t="s">
        <v>132</v>
      </c>
      <c r="D113" s="182">
        <v>13094445</v>
      </c>
      <c r="E113" s="183">
        <v>12183700</v>
      </c>
      <c r="F113" s="184">
        <v>910745</v>
      </c>
    </row>
    <row r="114" spans="1:6" ht="19.5" customHeight="1">
      <c r="A114" s="179" t="s">
        <v>231</v>
      </c>
      <c r="B114" s="180" t="s">
        <v>88</v>
      </c>
      <c r="C114" s="181" t="s">
        <v>232</v>
      </c>
      <c r="D114" s="182">
        <v>4350936</v>
      </c>
      <c r="E114" s="183">
        <v>4350936</v>
      </c>
      <c r="F114" s="184">
        <v>0</v>
      </c>
    </row>
    <row r="115" spans="1:6" ht="19.5" customHeight="1">
      <c r="A115" s="179" t="s">
        <v>231</v>
      </c>
      <c r="B115" s="180" t="s">
        <v>89</v>
      </c>
      <c r="C115" s="181" t="s">
        <v>233</v>
      </c>
      <c r="D115" s="182">
        <v>162180</v>
      </c>
      <c r="E115" s="183">
        <v>162180</v>
      </c>
      <c r="F115" s="184">
        <v>0</v>
      </c>
    </row>
    <row r="116" spans="1:6" ht="19.5" customHeight="1">
      <c r="A116" s="179" t="s">
        <v>231</v>
      </c>
      <c r="B116" s="180" t="s">
        <v>92</v>
      </c>
      <c r="C116" s="181" t="s">
        <v>235</v>
      </c>
      <c r="D116" s="182">
        <v>242880</v>
      </c>
      <c r="E116" s="183">
        <v>242880</v>
      </c>
      <c r="F116" s="184">
        <v>0</v>
      </c>
    </row>
    <row r="117" spans="1:6" ht="19.5" customHeight="1">
      <c r="A117" s="179" t="s">
        <v>231</v>
      </c>
      <c r="B117" s="180" t="s">
        <v>134</v>
      </c>
      <c r="C117" s="181" t="s">
        <v>255</v>
      </c>
      <c r="D117" s="182">
        <v>3337402</v>
      </c>
      <c r="E117" s="183">
        <v>3337402</v>
      </c>
      <c r="F117" s="184">
        <v>0</v>
      </c>
    </row>
    <row r="118" spans="1:6" ht="19.5" customHeight="1">
      <c r="A118" s="179" t="s">
        <v>231</v>
      </c>
      <c r="B118" s="180" t="s">
        <v>214</v>
      </c>
      <c r="C118" s="181" t="s">
        <v>236</v>
      </c>
      <c r="D118" s="182">
        <v>1570103.6</v>
      </c>
      <c r="E118" s="183">
        <v>1570103.6</v>
      </c>
      <c r="F118" s="184">
        <v>0</v>
      </c>
    </row>
    <row r="119" spans="1:6" ht="19.5" customHeight="1">
      <c r="A119" s="179" t="s">
        <v>231</v>
      </c>
      <c r="B119" s="180" t="s">
        <v>111</v>
      </c>
      <c r="C119" s="181" t="s">
        <v>237</v>
      </c>
      <c r="D119" s="182">
        <v>628041.44</v>
      </c>
      <c r="E119" s="183">
        <v>628041.44</v>
      </c>
      <c r="F119" s="184">
        <v>0</v>
      </c>
    </row>
    <row r="120" spans="1:6" ht="19.5" customHeight="1">
      <c r="A120" s="179" t="s">
        <v>231</v>
      </c>
      <c r="B120" s="180" t="s">
        <v>238</v>
      </c>
      <c r="C120" s="181" t="s">
        <v>239</v>
      </c>
      <c r="D120" s="182">
        <v>602542.8</v>
      </c>
      <c r="E120" s="183">
        <v>602542.8</v>
      </c>
      <c r="F120" s="184">
        <v>0</v>
      </c>
    </row>
    <row r="121" spans="1:6" ht="19.5" customHeight="1">
      <c r="A121" s="179" t="s">
        <v>231</v>
      </c>
      <c r="B121" s="180" t="s">
        <v>240</v>
      </c>
      <c r="C121" s="181" t="s">
        <v>104</v>
      </c>
      <c r="D121" s="182">
        <v>942062.16</v>
      </c>
      <c r="E121" s="183">
        <v>942062.16</v>
      </c>
      <c r="F121" s="184">
        <v>0</v>
      </c>
    </row>
    <row r="122" spans="1:6" ht="19.5" customHeight="1">
      <c r="A122" s="179" t="s">
        <v>241</v>
      </c>
      <c r="B122" s="180" t="s">
        <v>89</v>
      </c>
      <c r="C122" s="181" t="s">
        <v>263</v>
      </c>
      <c r="D122" s="182">
        <v>10000</v>
      </c>
      <c r="E122" s="183">
        <v>0</v>
      </c>
      <c r="F122" s="184">
        <v>10000</v>
      </c>
    </row>
    <row r="123" spans="1:6" ht="19.5" customHeight="1">
      <c r="A123" s="179" t="s">
        <v>241</v>
      </c>
      <c r="B123" s="180" t="s">
        <v>95</v>
      </c>
      <c r="C123" s="181" t="s">
        <v>258</v>
      </c>
      <c r="D123" s="182">
        <v>20000</v>
      </c>
      <c r="E123" s="183">
        <v>0</v>
      </c>
      <c r="F123" s="184">
        <v>20000</v>
      </c>
    </row>
    <row r="124" spans="1:6" ht="19.5" customHeight="1">
      <c r="A124" s="179" t="s">
        <v>241</v>
      </c>
      <c r="B124" s="180" t="s">
        <v>92</v>
      </c>
      <c r="C124" s="181" t="s">
        <v>256</v>
      </c>
      <c r="D124" s="182">
        <v>50000</v>
      </c>
      <c r="E124" s="183">
        <v>0</v>
      </c>
      <c r="F124" s="184">
        <v>50000</v>
      </c>
    </row>
    <row r="125" spans="1:6" ht="19.5" customHeight="1">
      <c r="A125" s="179" t="s">
        <v>241</v>
      </c>
      <c r="B125" s="180" t="s">
        <v>134</v>
      </c>
      <c r="C125" s="181" t="s">
        <v>243</v>
      </c>
      <c r="D125" s="182">
        <v>35000</v>
      </c>
      <c r="E125" s="183">
        <v>0</v>
      </c>
      <c r="F125" s="184">
        <v>35000</v>
      </c>
    </row>
    <row r="126" spans="1:6" ht="19.5" customHeight="1">
      <c r="A126" s="179" t="s">
        <v>241</v>
      </c>
      <c r="B126" s="180" t="s">
        <v>101</v>
      </c>
      <c r="C126" s="181" t="s">
        <v>244</v>
      </c>
      <c r="D126" s="182">
        <v>120000</v>
      </c>
      <c r="E126" s="183">
        <v>0</v>
      </c>
      <c r="F126" s="184">
        <v>120000</v>
      </c>
    </row>
    <row r="127" spans="1:6" ht="19.5" customHeight="1">
      <c r="A127" s="179" t="s">
        <v>241</v>
      </c>
      <c r="B127" s="180" t="s">
        <v>240</v>
      </c>
      <c r="C127" s="181" t="s">
        <v>259</v>
      </c>
      <c r="D127" s="182">
        <v>30000</v>
      </c>
      <c r="E127" s="183">
        <v>0</v>
      </c>
      <c r="F127" s="184">
        <v>30000</v>
      </c>
    </row>
    <row r="128" spans="1:6" ht="19.5" customHeight="1">
      <c r="A128" s="179" t="s">
        <v>241</v>
      </c>
      <c r="B128" s="180" t="s">
        <v>264</v>
      </c>
      <c r="C128" s="181" t="s">
        <v>265</v>
      </c>
      <c r="D128" s="182">
        <v>30000</v>
      </c>
      <c r="E128" s="183">
        <v>0</v>
      </c>
      <c r="F128" s="184">
        <v>30000</v>
      </c>
    </row>
    <row r="129" spans="1:6" ht="19.5" customHeight="1">
      <c r="A129" s="179" t="s">
        <v>241</v>
      </c>
      <c r="B129" s="180" t="s">
        <v>262</v>
      </c>
      <c r="C129" s="181" t="s">
        <v>213</v>
      </c>
      <c r="D129" s="182">
        <v>20000</v>
      </c>
      <c r="E129" s="183">
        <v>0</v>
      </c>
      <c r="F129" s="184">
        <v>20000</v>
      </c>
    </row>
    <row r="130" spans="1:6" ht="19.5" customHeight="1">
      <c r="A130" s="179" t="s">
        <v>241</v>
      </c>
      <c r="B130" s="180" t="s">
        <v>260</v>
      </c>
      <c r="C130" s="181" t="s">
        <v>261</v>
      </c>
      <c r="D130" s="182">
        <v>80000</v>
      </c>
      <c r="E130" s="183">
        <v>0</v>
      </c>
      <c r="F130" s="184">
        <v>80000</v>
      </c>
    </row>
    <row r="131" spans="1:6" ht="19.5" customHeight="1">
      <c r="A131" s="179" t="s">
        <v>241</v>
      </c>
      <c r="B131" s="180" t="s">
        <v>266</v>
      </c>
      <c r="C131" s="181" t="s">
        <v>267</v>
      </c>
      <c r="D131" s="182">
        <v>100000</v>
      </c>
      <c r="E131" s="183">
        <v>0</v>
      </c>
      <c r="F131" s="184">
        <v>100000</v>
      </c>
    </row>
    <row r="132" spans="1:6" ht="19.5" customHeight="1">
      <c r="A132" s="179" t="s">
        <v>241</v>
      </c>
      <c r="B132" s="180" t="s">
        <v>245</v>
      </c>
      <c r="C132" s="181" t="s">
        <v>246</v>
      </c>
      <c r="D132" s="182">
        <v>134298</v>
      </c>
      <c r="E132" s="183">
        <v>0</v>
      </c>
      <c r="F132" s="184">
        <v>134298</v>
      </c>
    </row>
    <row r="133" spans="1:6" ht="19.5" customHeight="1">
      <c r="A133" s="179" t="s">
        <v>241</v>
      </c>
      <c r="B133" s="180" t="s">
        <v>247</v>
      </c>
      <c r="C133" s="181" t="s">
        <v>248</v>
      </c>
      <c r="D133" s="182">
        <v>201447</v>
      </c>
      <c r="E133" s="183">
        <v>0</v>
      </c>
      <c r="F133" s="184">
        <v>201447</v>
      </c>
    </row>
    <row r="134" spans="1:6" ht="19.5" customHeight="1">
      <c r="A134" s="179" t="s">
        <v>241</v>
      </c>
      <c r="B134" s="180" t="s">
        <v>268</v>
      </c>
      <c r="C134" s="181" t="s">
        <v>215</v>
      </c>
      <c r="D134" s="182">
        <v>80000</v>
      </c>
      <c r="E134" s="183">
        <v>0</v>
      </c>
      <c r="F134" s="184">
        <v>80000</v>
      </c>
    </row>
    <row r="135" spans="1:6" ht="19.5" customHeight="1">
      <c r="A135" s="179" t="s">
        <v>251</v>
      </c>
      <c r="B135" s="180" t="s">
        <v>95</v>
      </c>
      <c r="C135" s="181" t="s">
        <v>253</v>
      </c>
      <c r="D135" s="182">
        <v>55752</v>
      </c>
      <c r="E135" s="183">
        <v>55752</v>
      </c>
      <c r="F135" s="184">
        <v>0</v>
      </c>
    </row>
    <row r="136" spans="1:6" ht="19.5" customHeight="1">
      <c r="A136" s="179" t="s">
        <v>251</v>
      </c>
      <c r="B136" s="180" t="s">
        <v>106</v>
      </c>
      <c r="C136" s="181" t="s">
        <v>254</v>
      </c>
      <c r="D136" s="182">
        <v>291800</v>
      </c>
      <c r="E136" s="183">
        <v>291800</v>
      </c>
      <c r="F136" s="184">
        <v>0</v>
      </c>
    </row>
    <row r="137" spans="1:6" ht="19.5" customHeight="1">
      <c r="A137" s="179" t="s">
        <v>56</v>
      </c>
      <c r="B137" s="180" t="s">
        <v>56</v>
      </c>
      <c r="C137" s="181" t="s">
        <v>137</v>
      </c>
      <c r="D137" s="182">
        <v>296715.16</v>
      </c>
      <c r="E137" s="183">
        <v>274197.76</v>
      </c>
      <c r="F137" s="184">
        <v>22517.4</v>
      </c>
    </row>
    <row r="138" spans="1:6" ht="19.5" customHeight="1">
      <c r="A138" s="179" t="s">
        <v>231</v>
      </c>
      <c r="B138" s="180" t="s">
        <v>88</v>
      </c>
      <c r="C138" s="181" t="s">
        <v>232</v>
      </c>
      <c r="D138" s="182">
        <v>89556</v>
      </c>
      <c r="E138" s="183">
        <v>89556</v>
      </c>
      <c r="F138" s="184">
        <v>0</v>
      </c>
    </row>
    <row r="139" spans="1:6" ht="19.5" customHeight="1">
      <c r="A139" s="179" t="s">
        <v>231</v>
      </c>
      <c r="B139" s="180" t="s">
        <v>89</v>
      </c>
      <c r="C139" s="181" t="s">
        <v>233</v>
      </c>
      <c r="D139" s="182">
        <v>4176</v>
      </c>
      <c r="E139" s="183">
        <v>4176</v>
      </c>
      <c r="F139" s="184">
        <v>0</v>
      </c>
    </row>
    <row r="140" spans="1:6" ht="19.5" customHeight="1">
      <c r="A140" s="179" t="s">
        <v>231</v>
      </c>
      <c r="B140" s="180" t="s">
        <v>92</v>
      </c>
      <c r="C140" s="181" t="s">
        <v>235</v>
      </c>
      <c r="D140" s="182">
        <v>6336</v>
      </c>
      <c r="E140" s="183">
        <v>6336</v>
      </c>
      <c r="F140" s="184">
        <v>0</v>
      </c>
    </row>
    <row r="141" spans="1:6" ht="19.5" customHeight="1">
      <c r="A141" s="179" t="s">
        <v>231</v>
      </c>
      <c r="B141" s="180" t="s">
        <v>134</v>
      </c>
      <c r="C141" s="181" t="s">
        <v>255</v>
      </c>
      <c r="D141" s="182">
        <v>83843</v>
      </c>
      <c r="E141" s="183">
        <v>83843</v>
      </c>
      <c r="F141" s="184">
        <v>0</v>
      </c>
    </row>
    <row r="142" spans="1:6" ht="19.5" customHeight="1">
      <c r="A142" s="179" t="s">
        <v>231</v>
      </c>
      <c r="B142" s="180" t="s">
        <v>214</v>
      </c>
      <c r="C142" s="181" t="s">
        <v>236</v>
      </c>
      <c r="D142" s="182">
        <v>35515</v>
      </c>
      <c r="E142" s="183">
        <v>35515</v>
      </c>
      <c r="F142" s="184">
        <v>0</v>
      </c>
    </row>
    <row r="143" spans="1:6" ht="19.5" customHeight="1">
      <c r="A143" s="179" t="s">
        <v>231</v>
      </c>
      <c r="B143" s="180" t="s">
        <v>111</v>
      </c>
      <c r="C143" s="181" t="s">
        <v>237</v>
      </c>
      <c r="D143" s="182">
        <v>14206</v>
      </c>
      <c r="E143" s="183">
        <v>14206</v>
      </c>
      <c r="F143" s="184">
        <v>0</v>
      </c>
    </row>
    <row r="144" spans="1:6" ht="19.5" customHeight="1">
      <c r="A144" s="179" t="s">
        <v>231</v>
      </c>
      <c r="B144" s="180" t="s">
        <v>238</v>
      </c>
      <c r="C144" s="181" t="s">
        <v>239</v>
      </c>
      <c r="D144" s="182">
        <v>13856.76</v>
      </c>
      <c r="E144" s="183">
        <v>13856.76</v>
      </c>
      <c r="F144" s="184">
        <v>0</v>
      </c>
    </row>
    <row r="145" spans="1:6" ht="19.5" customHeight="1">
      <c r="A145" s="179" t="s">
        <v>231</v>
      </c>
      <c r="B145" s="180" t="s">
        <v>240</v>
      </c>
      <c r="C145" s="181" t="s">
        <v>104</v>
      </c>
      <c r="D145" s="182">
        <v>21309</v>
      </c>
      <c r="E145" s="183">
        <v>21309</v>
      </c>
      <c r="F145" s="184">
        <v>0</v>
      </c>
    </row>
    <row r="146" spans="1:6" ht="19.5" customHeight="1">
      <c r="A146" s="179" t="s">
        <v>241</v>
      </c>
      <c r="B146" s="180" t="s">
        <v>88</v>
      </c>
      <c r="C146" s="181" t="s">
        <v>242</v>
      </c>
      <c r="D146" s="182">
        <v>2000</v>
      </c>
      <c r="E146" s="183">
        <v>0</v>
      </c>
      <c r="F146" s="184">
        <v>2000</v>
      </c>
    </row>
    <row r="147" spans="1:6" ht="19.5" customHeight="1">
      <c r="A147" s="179" t="s">
        <v>241</v>
      </c>
      <c r="B147" s="180" t="s">
        <v>134</v>
      </c>
      <c r="C147" s="181" t="s">
        <v>243</v>
      </c>
      <c r="D147" s="182">
        <v>7800</v>
      </c>
      <c r="E147" s="183">
        <v>0</v>
      </c>
      <c r="F147" s="184">
        <v>7800</v>
      </c>
    </row>
    <row r="148" spans="1:6" ht="19.5" customHeight="1">
      <c r="A148" s="179" t="s">
        <v>241</v>
      </c>
      <c r="B148" s="180" t="s">
        <v>101</v>
      </c>
      <c r="C148" s="181" t="s">
        <v>244</v>
      </c>
      <c r="D148" s="182">
        <v>5200</v>
      </c>
      <c r="E148" s="183">
        <v>0</v>
      </c>
      <c r="F148" s="184">
        <v>5200</v>
      </c>
    </row>
    <row r="149" spans="1:6" ht="19.5" customHeight="1">
      <c r="A149" s="179" t="s">
        <v>241</v>
      </c>
      <c r="B149" s="180" t="s">
        <v>245</v>
      </c>
      <c r="C149" s="181" t="s">
        <v>246</v>
      </c>
      <c r="D149" s="182">
        <v>3006.96</v>
      </c>
      <c r="E149" s="183">
        <v>0</v>
      </c>
      <c r="F149" s="184">
        <v>3006.96</v>
      </c>
    </row>
    <row r="150" spans="1:6" ht="19.5" customHeight="1">
      <c r="A150" s="179" t="s">
        <v>241</v>
      </c>
      <c r="B150" s="180" t="s">
        <v>247</v>
      </c>
      <c r="C150" s="181" t="s">
        <v>248</v>
      </c>
      <c r="D150" s="182">
        <v>4510.44</v>
      </c>
      <c r="E150" s="183">
        <v>0</v>
      </c>
      <c r="F150" s="184">
        <v>4510.44</v>
      </c>
    </row>
    <row r="151" spans="1:6" ht="19.5" customHeight="1">
      <c r="A151" s="179" t="s">
        <v>251</v>
      </c>
      <c r="B151" s="180" t="s">
        <v>106</v>
      </c>
      <c r="C151" s="181" t="s">
        <v>254</v>
      </c>
      <c r="D151" s="182">
        <v>5400</v>
      </c>
      <c r="E151" s="183">
        <v>5400</v>
      </c>
      <c r="F151" s="184">
        <v>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82"/>
      <c r="B1" s="83"/>
      <c r="C1" s="83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160" t="s">
        <v>269</v>
      </c>
    </row>
    <row r="2" spans="1:16" ht="19.5" customHeight="1">
      <c r="A2" s="85" t="s">
        <v>270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9.5" customHeight="1">
      <c r="A3" s="157" t="s">
        <v>5</v>
      </c>
      <c r="B3" s="157"/>
      <c r="C3" s="157"/>
      <c r="D3" s="157"/>
      <c r="E3" s="158"/>
      <c r="F3" s="84"/>
      <c r="G3" s="19"/>
      <c r="H3" s="84"/>
      <c r="I3" s="84"/>
      <c r="J3" s="84"/>
      <c r="K3" s="84"/>
      <c r="L3" s="84"/>
      <c r="M3" s="84"/>
      <c r="N3" s="84"/>
      <c r="O3" s="84"/>
      <c r="P3" s="160" t="s">
        <v>6</v>
      </c>
    </row>
    <row r="4" spans="1:16" ht="19.5" customHeight="1">
      <c r="A4" s="145" t="s">
        <v>9</v>
      </c>
      <c r="B4" s="146"/>
      <c r="C4" s="146"/>
      <c r="D4" s="147"/>
      <c r="E4" s="156"/>
      <c r="F4" s="90" t="s">
        <v>59</v>
      </c>
      <c r="G4" s="8" t="s">
        <v>271</v>
      </c>
      <c r="H4" s="8" t="s">
        <v>272</v>
      </c>
      <c r="I4" s="8" t="s">
        <v>273</v>
      </c>
      <c r="J4" s="8" t="s">
        <v>274</v>
      </c>
      <c r="K4" s="8" t="s">
        <v>275</v>
      </c>
      <c r="L4" s="8" t="s">
        <v>276</v>
      </c>
      <c r="M4" s="8" t="s">
        <v>277</v>
      </c>
      <c r="N4" s="8" t="s">
        <v>278</v>
      </c>
      <c r="O4" s="8" t="s">
        <v>279</v>
      </c>
      <c r="P4" s="8" t="s">
        <v>280</v>
      </c>
    </row>
    <row r="5" spans="1:16" ht="19.5" customHeight="1">
      <c r="A5" s="93" t="s">
        <v>62</v>
      </c>
      <c r="B5" s="94"/>
      <c r="C5" s="95"/>
      <c r="D5" s="149" t="s">
        <v>197</v>
      </c>
      <c r="E5" s="90" t="s">
        <v>198</v>
      </c>
      <c r="F5" s="90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30.75" customHeight="1">
      <c r="A6" s="99" t="s">
        <v>73</v>
      </c>
      <c r="B6" s="150" t="s">
        <v>74</v>
      </c>
      <c r="C6" s="151" t="s">
        <v>75</v>
      </c>
      <c r="D6" s="152"/>
      <c r="E6" s="152"/>
      <c r="F6" s="152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ht="19.5" customHeight="1">
      <c r="A7" s="104" t="s">
        <v>56</v>
      </c>
      <c r="B7" s="104" t="s">
        <v>56</v>
      </c>
      <c r="C7" s="79" t="s">
        <v>56</v>
      </c>
      <c r="D7" s="107" t="s">
        <v>56</v>
      </c>
      <c r="E7" s="80" t="s">
        <v>65</v>
      </c>
      <c r="F7" s="104">
        <f aca="true" t="shared" si="0" ref="F7:F70">SUM(G7:P7)</f>
        <v>41008691.940000005</v>
      </c>
      <c r="G7" s="104">
        <v>28287342.34</v>
      </c>
      <c r="H7" s="104">
        <v>10378044</v>
      </c>
      <c r="I7" s="104">
        <v>993305.6</v>
      </c>
      <c r="J7" s="104">
        <v>0</v>
      </c>
      <c r="K7" s="104">
        <v>0</v>
      </c>
      <c r="L7" s="104">
        <v>1350000</v>
      </c>
      <c r="M7" s="104">
        <v>0</v>
      </c>
      <c r="N7" s="104">
        <v>0</v>
      </c>
      <c r="O7" s="104">
        <v>0</v>
      </c>
      <c r="P7" s="110">
        <v>0</v>
      </c>
    </row>
    <row r="8" spans="1:16" ht="19.5" customHeight="1">
      <c r="A8" s="104" t="s">
        <v>56</v>
      </c>
      <c r="B8" s="104" t="s">
        <v>56</v>
      </c>
      <c r="C8" s="79" t="s">
        <v>56</v>
      </c>
      <c r="D8" s="107" t="s">
        <v>56</v>
      </c>
      <c r="E8" s="80" t="s">
        <v>84</v>
      </c>
      <c r="F8" s="104">
        <f t="shared" si="0"/>
        <v>41008691.940000005</v>
      </c>
      <c r="G8" s="104">
        <v>28287342.34</v>
      </c>
      <c r="H8" s="104">
        <v>10378044</v>
      </c>
      <c r="I8" s="104">
        <v>993305.6</v>
      </c>
      <c r="J8" s="104">
        <v>0</v>
      </c>
      <c r="K8" s="104">
        <v>0</v>
      </c>
      <c r="L8" s="104">
        <v>1350000</v>
      </c>
      <c r="M8" s="104">
        <v>0</v>
      </c>
      <c r="N8" s="104">
        <v>0</v>
      </c>
      <c r="O8" s="104">
        <v>0</v>
      </c>
      <c r="P8" s="110">
        <v>0</v>
      </c>
    </row>
    <row r="9" spans="1:16" ht="19.5" customHeight="1">
      <c r="A9" s="104" t="s">
        <v>56</v>
      </c>
      <c r="B9" s="104" t="s">
        <v>56</v>
      </c>
      <c r="C9" s="79" t="s">
        <v>56</v>
      </c>
      <c r="D9" s="107" t="s">
        <v>85</v>
      </c>
      <c r="E9" s="80" t="s">
        <v>86</v>
      </c>
      <c r="F9" s="104">
        <f t="shared" si="0"/>
        <v>9620566.35</v>
      </c>
      <c r="G9" s="104">
        <v>5496255.75</v>
      </c>
      <c r="H9" s="104">
        <v>3701357</v>
      </c>
      <c r="I9" s="104">
        <v>422953.6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10">
        <v>0</v>
      </c>
    </row>
    <row r="10" spans="1:16" ht="19.5" customHeight="1">
      <c r="A10" s="104" t="s">
        <v>87</v>
      </c>
      <c r="B10" s="104" t="s">
        <v>88</v>
      </c>
      <c r="C10" s="79" t="s">
        <v>89</v>
      </c>
      <c r="D10" s="107" t="s">
        <v>90</v>
      </c>
      <c r="E10" s="80" t="s">
        <v>91</v>
      </c>
      <c r="F10" s="104">
        <f t="shared" si="0"/>
        <v>2013750</v>
      </c>
      <c r="G10" s="104">
        <v>30000</v>
      </c>
      <c r="H10" s="104">
        <v>1983750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10">
        <v>0</v>
      </c>
    </row>
    <row r="11" spans="1:16" ht="19.5" customHeight="1">
      <c r="A11" s="104" t="s">
        <v>87</v>
      </c>
      <c r="B11" s="104" t="s">
        <v>92</v>
      </c>
      <c r="C11" s="79" t="s">
        <v>88</v>
      </c>
      <c r="D11" s="107" t="s">
        <v>90</v>
      </c>
      <c r="E11" s="80" t="s">
        <v>93</v>
      </c>
      <c r="F11" s="104">
        <f t="shared" si="0"/>
        <v>4790029.93</v>
      </c>
      <c r="G11" s="104">
        <v>3649687.33</v>
      </c>
      <c r="H11" s="104">
        <v>1009557</v>
      </c>
      <c r="I11" s="104">
        <v>130785.6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10">
        <v>0</v>
      </c>
    </row>
    <row r="12" spans="1:16" ht="19.5" customHeight="1">
      <c r="A12" s="104" t="s">
        <v>94</v>
      </c>
      <c r="B12" s="104" t="s">
        <v>95</v>
      </c>
      <c r="C12" s="79" t="s">
        <v>96</v>
      </c>
      <c r="D12" s="107" t="s">
        <v>90</v>
      </c>
      <c r="E12" s="80" t="s">
        <v>97</v>
      </c>
      <c r="F12" s="104">
        <f t="shared" si="0"/>
        <v>292168</v>
      </c>
      <c r="G12" s="104">
        <v>0</v>
      </c>
      <c r="H12" s="104">
        <v>0</v>
      </c>
      <c r="I12" s="104">
        <v>292168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10">
        <v>0</v>
      </c>
    </row>
    <row r="13" spans="1:16" ht="19.5" customHeight="1">
      <c r="A13" s="104" t="s">
        <v>94</v>
      </c>
      <c r="B13" s="104" t="s">
        <v>95</v>
      </c>
      <c r="C13" s="79" t="s">
        <v>95</v>
      </c>
      <c r="D13" s="107" t="s">
        <v>90</v>
      </c>
      <c r="E13" s="80" t="s">
        <v>98</v>
      </c>
      <c r="F13" s="104">
        <f t="shared" si="0"/>
        <v>689957.8</v>
      </c>
      <c r="G13" s="104">
        <v>689957.8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10">
        <v>0</v>
      </c>
    </row>
    <row r="14" spans="1:16" ht="19.5" customHeight="1">
      <c r="A14" s="104" t="s">
        <v>94</v>
      </c>
      <c r="B14" s="104" t="s">
        <v>95</v>
      </c>
      <c r="C14" s="79" t="s">
        <v>92</v>
      </c>
      <c r="D14" s="107" t="s">
        <v>90</v>
      </c>
      <c r="E14" s="80" t="s">
        <v>99</v>
      </c>
      <c r="F14" s="104">
        <f t="shared" si="0"/>
        <v>275983.12</v>
      </c>
      <c r="G14" s="104">
        <v>275983.12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10">
        <v>0</v>
      </c>
    </row>
    <row r="15" spans="1:16" ht="19.5" customHeight="1">
      <c r="A15" s="104" t="s">
        <v>100</v>
      </c>
      <c r="B15" s="104" t="s">
        <v>101</v>
      </c>
      <c r="C15" s="79" t="s">
        <v>88</v>
      </c>
      <c r="D15" s="107" t="s">
        <v>90</v>
      </c>
      <c r="E15" s="80" t="s">
        <v>102</v>
      </c>
      <c r="F15" s="104">
        <f t="shared" si="0"/>
        <v>197708.4</v>
      </c>
      <c r="G15" s="104">
        <v>197708.4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10">
        <v>0</v>
      </c>
    </row>
    <row r="16" spans="1:16" ht="19.5" customHeight="1">
      <c r="A16" s="104" t="s">
        <v>103</v>
      </c>
      <c r="B16" s="104" t="s">
        <v>89</v>
      </c>
      <c r="C16" s="79" t="s">
        <v>88</v>
      </c>
      <c r="D16" s="107" t="s">
        <v>90</v>
      </c>
      <c r="E16" s="80" t="s">
        <v>104</v>
      </c>
      <c r="F16" s="104">
        <f t="shared" si="0"/>
        <v>652919.1</v>
      </c>
      <c r="G16" s="104">
        <v>652919.1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10">
        <v>0</v>
      </c>
    </row>
    <row r="17" spans="1:16" ht="19.5" customHeight="1">
      <c r="A17" s="104" t="s">
        <v>105</v>
      </c>
      <c r="B17" s="104" t="s">
        <v>89</v>
      </c>
      <c r="C17" s="79" t="s">
        <v>106</v>
      </c>
      <c r="D17" s="107" t="s">
        <v>90</v>
      </c>
      <c r="E17" s="80" t="s">
        <v>107</v>
      </c>
      <c r="F17" s="104">
        <f t="shared" si="0"/>
        <v>708050</v>
      </c>
      <c r="G17" s="104">
        <v>0</v>
      </c>
      <c r="H17" s="104">
        <v>708050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10">
        <v>0</v>
      </c>
    </row>
    <row r="18" spans="1:16" ht="19.5" customHeight="1">
      <c r="A18" s="104" t="s">
        <v>56</v>
      </c>
      <c r="B18" s="104" t="s">
        <v>56</v>
      </c>
      <c r="C18" s="79" t="s">
        <v>56</v>
      </c>
      <c r="D18" s="107" t="s">
        <v>108</v>
      </c>
      <c r="E18" s="80" t="s">
        <v>109</v>
      </c>
      <c r="F18" s="104">
        <f t="shared" si="0"/>
        <v>5344905.38</v>
      </c>
      <c r="G18" s="104">
        <v>3670571.38</v>
      </c>
      <c r="H18" s="104">
        <v>1598334</v>
      </c>
      <c r="I18" s="104">
        <v>76000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10">
        <v>0</v>
      </c>
    </row>
    <row r="19" spans="1:16" ht="19.5" customHeight="1">
      <c r="A19" s="104" t="s">
        <v>87</v>
      </c>
      <c r="B19" s="104" t="s">
        <v>88</v>
      </c>
      <c r="C19" s="79" t="s">
        <v>89</v>
      </c>
      <c r="D19" s="107" t="s">
        <v>110</v>
      </c>
      <c r="E19" s="80" t="s">
        <v>91</v>
      </c>
      <c r="F19" s="104">
        <f t="shared" si="0"/>
        <v>1224813.2</v>
      </c>
      <c r="G19" s="104">
        <v>380000</v>
      </c>
      <c r="H19" s="104">
        <v>844813.2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10">
        <v>0</v>
      </c>
    </row>
    <row r="20" spans="1:16" ht="19.5" customHeight="1">
      <c r="A20" s="104" t="s">
        <v>87</v>
      </c>
      <c r="B20" s="104" t="s">
        <v>88</v>
      </c>
      <c r="C20" s="79" t="s">
        <v>111</v>
      </c>
      <c r="D20" s="107" t="s">
        <v>110</v>
      </c>
      <c r="E20" s="80" t="s">
        <v>112</v>
      </c>
      <c r="F20" s="104">
        <f t="shared" si="0"/>
        <v>2617063.6999999997</v>
      </c>
      <c r="G20" s="104">
        <v>2305942.9</v>
      </c>
      <c r="H20" s="104">
        <v>253520.8</v>
      </c>
      <c r="I20" s="104">
        <v>57600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10">
        <v>0</v>
      </c>
    </row>
    <row r="21" spans="1:16" ht="19.5" customHeight="1">
      <c r="A21" s="104" t="s">
        <v>87</v>
      </c>
      <c r="B21" s="104" t="s">
        <v>88</v>
      </c>
      <c r="C21" s="79" t="s">
        <v>106</v>
      </c>
      <c r="D21" s="107" t="s">
        <v>110</v>
      </c>
      <c r="E21" s="80" t="s">
        <v>113</v>
      </c>
      <c r="F21" s="104">
        <f t="shared" si="0"/>
        <v>500000</v>
      </c>
      <c r="G21" s="104">
        <v>0</v>
      </c>
      <c r="H21" s="104">
        <v>500000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10">
        <v>0</v>
      </c>
    </row>
    <row r="22" spans="1:16" ht="19.5" customHeight="1">
      <c r="A22" s="104" t="s">
        <v>94</v>
      </c>
      <c r="B22" s="104" t="s">
        <v>95</v>
      </c>
      <c r="C22" s="79" t="s">
        <v>95</v>
      </c>
      <c r="D22" s="107" t="s">
        <v>110</v>
      </c>
      <c r="E22" s="80" t="s">
        <v>98</v>
      </c>
      <c r="F22" s="104">
        <f t="shared" si="0"/>
        <v>435890</v>
      </c>
      <c r="G22" s="104">
        <v>435890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10">
        <v>0</v>
      </c>
    </row>
    <row r="23" spans="1:16" ht="19.5" customHeight="1">
      <c r="A23" s="104" t="s">
        <v>94</v>
      </c>
      <c r="B23" s="104" t="s">
        <v>95</v>
      </c>
      <c r="C23" s="79" t="s">
        <v>92</v>
      </c>
      <c r="D23" s="107" t="s">
        <v>110</v>
      </c>
      <c r="E23" s="80" t="s">
        <v>99</v>
      </c>
      <c r="F23" s="104">
        <f t="shared" si="0"/>
        <v>174356</v>
      </c>
      <c r="G23" s="104">
        <v>174356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10">
        <v>0</v>
      </c>
    </row>
    <row r="24" spans="1:16" ht="19.5" customHeight="1">
      <c r="A24" s="104" t="s">
        <v>94</v>
      </c>
      <c r="B24" s="104" t="s">
        <v>95</v>
      </c>
      <c r="C24" s="79" t="s">
        <v>106</v>
      </c>
      <c r="D24" s="107" t="s">
        <v>110</v>
      </c>
      <c r="E24" s="80" t="s">
        <v>114</v>
      </c>
      <c r="F24" s="104">
        <f t="shared" si="0"/>
        <v>18400</v>
      </c>
      <c r="G24" s="104">
        <v>0</v>
      </c>
      <c r="H24" s="104">
        <v>0</v>
      </c>
      <c r="I24" s="104">
        <v>18400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10">
        <v>0</v>
      </c>
    </row>
    <row r="25" spans="1:16" ht="19.5" customHeight="1">
      <c r="A25" s="104" t="s">
        <v>100</v>
      </c>
      <c r="B25" s="104" t="s">
        <v>101</v>
      </c>
      <c r="C25" s="79" t="s">
        <v>89</v>
      </c>
      <c r="D25" s="107" t="s">
        <v>110</v>
      </c>
      <c r="E25" s="80" t="s">
        <v>115</v>
      </c>
      <c r="F25" s="104">
        <f t="shared" si="0"/>
        <v>112224.96</v>
      </c>
      <c r="G25" s="104">
        <v>112224.96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10">
        <v>0</v>
      </c>
    </row>
    <row r="26" spans="1:16" ht="19.5" customHeight="1">
      <c r="A26" s="104" t="s">
        <v>103</v>
      </c>
      <c r="B26" s="104" t="s">
        <v>89</v>
      </c>
      <c r="C26" s="79" t="s">
        <v>88</v>
      </c>
      <c r="D26" s="107" t="s">
        <v>110</v>
      </c>
      <c r="E26" s="80" t="s">
        <v>104</v>
      </c>
      <c r="F26" s="104">
        <f t="shared" si="0"/>
        <v>262157.52</v>
      </c>
      <c r="G26" s="104">
        <v>262157.52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10">
        <v>0</v>
      </c>
    </row>
    <row r="27" spans="1:16" ht="19.5" customHeight="1">
      <c r="A27" s="104" t="s">
        <v>56</v>
      </c>
      <c r="B27" s="104" t="s">
        <v>56</v>
      </c>
      <c r="C27" s="79" t="s">
        <v>56</v>
      </c>
      <c r="D27" s="107" t="s">
        <v>116</v>
      </c>
      <c r="E27" s="80" t="s">
        <v>117</v>
      </c>
      <c r="F27" s="104">
        <f t="shared" si="0"/>
        <v>2366615.74</v>
      </c>
      <c r="G27" s="104">
        <v>1882797.74</v>
      </c>
      <c r="H27" s="104">
        <v>442418</v>
      </c>
      <c r="I27" s="104">
        <v>41400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10">
        <v>0</v>
      </c>
    </row>
    <row r="28" spans="1:16" ht="19.5" customHeight="1">
      <c r="A28" s="104" t="s">
        <v>87</v>
      </c>
      <c r="B28" s="104" t="s">
        <v>88</v>
      </c>
      <c r="C28" s="79" t="s">
        <v>106</v>
      </c>
      <c r="D28" s="107" t="s">
        <v>118</v>
      </c>
      <c r="E28" s="80" t="s">
        <v>113</v>
      </c>
      <c r="F28" s="104">
        <f t="shared" si="0"/>
        <v>1800136.14</v>
      </c>
      <c r="G28" s="104">
        <v>1327118.14</v>
      </c>
      <c r="H28" s="104">
        <v>442418</v>
      </c>
      <c r="I28" s="104">
        <v>30600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10">
        <v>0</v>
      </c>
    </row>
    <row r="29" spans="1:16" ht="19.5" customHeight="1">
      <c r="A29" s="104" t="s">
        <v>94</v>
      </c>
      <c r="B29" s="104" t="s">
        <v>95</v>
      </c>
      <c r="C29" s="79" t="s">
        <v>95</v>
      </c>
      <c r="D29" s="107" t="s">
        <v>118</v>
      </c>
      <c r="E29" s="80" t="s">
        <v>98</v>
      </c>
      <c r="F29" s="104">
        <f t="shared" si="0"/>
        <v>246149</v>
      </c>
      <c r="G29" s="104">
        <v>246149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10">
        <v>0</v>
      </c>
    </row>
    <row r="30" spans="1:16" ht="19.5" customHeight="1">
      <c r="A30" s="104" t="s">
        <v>94</v>
      </c>
      <c r="B30" s="104" t="s">
        <v>95</v>
      </c>
      <c r="C30" s="79" t="s">
        <v>92</v>
      </c>
      <c r="D30" s="107" t="s">
        <v>118</v>
      </c>
      <c r="E30" s="80" t="s">
        <v>99</v>
      </c>
      <c r="F30" s="104">
        <f t="shared" si="0"/>
        <v>98459.6</v>
      </c>
      <c r="G30" s="104">
        <v>98459.6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10">
        <v>0</v>
      </c>
    </row>
    <row r="31" spans="1:16" ht="19.5" customHeight="1">
      <c r="A31" s="104" t="s">
        <v>94</v>
      </c>
      <c r="B31" s="104" t="s">
        <v>95</v>
      </c>
      <c r="C31" s="79" t="s">
        <v>106</v>
      </c>
      <c r="D31" s="107" t="s">
        <v>118</v>
      </c>
      <c r="E31" s="80" t="s">
        <v>114</v>
      </c>
      <c r="F31" s="104">
        <f t="shared" si="0"/>
        <v>10800</v>
      </c>
      <c r="G31" s="104">
        <v>0</v>
      </c>
      <c r="H31" s="104">
        <v>0</v>
      </c>
      <c r="I31" s="104">
        <v>10800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10">
        <v>0</v>
      </c>
    </row>
    <row r="32" spans="1:16" ht="19.5" customHeight="1">
      <c r="A32" s="104" t="s">
        <v>100</v>
      </c>
      <c r="B32" s="104" t="s">
        <v>101</v>
      </c>
      <c r="C32" s="79" t="s">
        <v>89</v>
      </c>
      <c r="D32" s="107" t="s">
        <v>118</v>
      </c>
      <c r="E32" s="80" t="s">
        <v>115</v>
      </c>
      <c r="F32" s="104">
        <f t="shared" si="0"/>
        <v>63381.6</v>
      </c>
      <c r="G32" s="104">
        <v>63381.6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10">
        <v>0</v>
      </c>
    </row>
    <row r="33" spans="1:16" ht="19.5" customHeight="1">
      <c r="A33" s="104" t="s">
        <v>103</v>
      </c>
      <c r="B33" s="104" t="s">
        <v>89</v>
      </c>
      <c r="C33" s="79" t="s">
        <v>88</v>
      </c>
      <c r="D33" s="107" t="s">
        <v>118</v>
      </c>
      <c r="E33" s="80" t="s">
        <v>104</v>
      </c>
      <c r="F33" s="104">
        <f t="shared" si="0"/>
        <v>147689.4</v>
      </c>
      <c r="G33" s="104">
        <v>147689.4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10">
        <v>0</v>
      </c>
    </row>
    <row r="34" spans="1:16" ht="19.5" customHeight="1">
      <c r="A34" s="104" t="s">
        <v>56</v>
      </c>
      <c r="B34" s="104" t="s">
        <v>56</v>
      </c>
      <c r="C34" s="79" t="s">
        <v>56</v>
      </c>
      <c r="D34" s="107" t="s">
        <v>119</v>
      </c>
      <c r="E34" s="80" t="s">
        <v>120</v>
      </c>
      <c r="F34" s="104">
        <f t="shared" si="0"/>
        <v>5497477.21</v>
      </c>
      <c r="G34" s="104">
        <v>3115053.01</v>
      </c>
      <c r="H34" s="104">
        <v>1069024.2</v>
      </c>
      <c r="I34" s="104">
        <v>63400</v>
      </c>
      <c r="J34" s="104">
        <v>0</v>
      </c>
      <c r="K34" s="104">
        <v>0</v>
      </c>
      <c r="L34" s="104">
        <v>1250000</v>
      </c>
      <c r="M34" s="104">
        <v>0</v>
      </c>
      <c r="N34" s="104">
        <v>0</v>
      </c>
      <c r="O34" s="104">
        <v>0</v>
      </c>
      <c r="P34" s="110">
        <v>0</v>
      </c>
    </row>
    <row r="35" spans="1:16" ht="19.5" customHeight="1">
      <c r="A35" s="104" t="s">
        <v>87</v>
      </c>
      <c r="B35" s="104" t="s">
        <v>88</v>
      </c>
      <c r="C35" s="79" t="s">
        <v>89</v>
      </c>
      <c r="D35" s="107" t="s">
        <v>121</v>
      </c>
      <c r="E35" s="80" t="s">
        <v>91</v>
      </c>
      <c r="F35" s="104">
        <f t="shared" si="0"/>
        <v>2188070</v>
      </c>
      <c r="G35" s="104">
        <v>100000</v>
      </c>
      <c r="H35" s="104">
        <v>838070</v>
      </c>
      <c r="I35" s="104">
        <v>0</v>
      </c>
      <c r="J35" s="104">
        <v>0</v>
      </c>
      <c r="K35" s="104">
        <v>0</v>
      </c>
      <c r="L35" s="104">
        <v>1250000</v>
      </c>
      <c r="M35" s="104">
        <v>0</v>
      </c>
      <c r="N35" s="104">
        <v>0</v>
      </c>
      <c r="O35" s="104">
        <v>0</v>
      </c>
      <c r="P35" s="110">
        <v>0</v>
      </c>
    </row>
    <row r="36" spans="1:16" ht="19.5" customHeight="1">
      <c r="A36" s="104" t="s">
        <v>87</v>
      </c>
      <c r="B36" s="104" t="s">
        <v>88</v>
      </c>
      <c r="C36" s="79" t="s">
        <v>96</v>
      </c>
      <c r="D36" s="107" t="s">
        <v>121</v>
      </c>
      <c r="E36" s="80" t="s">
        <v>122</v>
      </c>
      <c r="F36" s="104">
        <f t="shared" si="0"/>
        <v>2394591.77</v>
      </c>
      <c r="G36" s="104">
        <v>2111437.57</v>
      </c>
      <c r="H36" s="104">
        <v>230954.2</v>
      </c>
      <c r="I36" s="104">
        <v>52200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10">
        <v>0</v>
      </c>
    </row>
    <row r="37" spans="1:16" ht="19.5" customHeight="1">
      <c r="A37" s="104" t="s">
        <v>94</v>
      </c>
      <c r="B37" s="104" t="s">
        <v>95</v>
      </c>
      <c r="C37" s="79" t="s">
        <v>95</v>
      </c>
      <c r="D37" s="107" t="s">
        <v>121</v>
      </c>
      <c r="E37" s="80" t="s">
        <v>98</v>
      </c>
      <c r="F37" s="104">
        <f t="shared" si="0"/>
        <v>400235.2</v>
      </c>
      <c r="G37" s="104">
        <v>400235.2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10">
        <v>0</v>
      </c>
    </row>
    <row r="38" spans="1:16" ht="19.5" customHeight="1">
      <c r="A38" s="104" t="s">
        <v>94</v>
      </c>
      <c r="B38" s="104" t="s">
        <v>95</v>
      </c>
      <c r="C38" s="79" t="s">
        <v>92</v>
      </c>
      <c r="D38" s="107" t="s">
        <v>121</v>
      </c>
      <c r="E38" s="80" t="s">
        <v>99</v>
      </c>
      <c r="F38" s="104">
        <f t="shared" si="0"/>
        <v>160094.08</v>
      </c>
      <c r="G38" s="104">
        <v>160094.08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10">
        <v>0</v>
      </c>
    </row>
    <row r="39" spans="1:16" ht="19.5" customHeight="1">
      <c r="A39" s="104" t="s">
        <v>94</v>
      </c>
      <c r="B39" s="104" t="s">
        <v>95</v>
      </c>
      <c r="C39" s="79" t="s">
        <v>106</v>
      </c>
      <c r="D39" s="107" t="s">
        <v>121</v>
      </c>
      <c r="E39" s="80" t="s">
        <v>114</v>
      </c>
      <c r="F39" s="104">
        <f t="shared" si="0"/>
        <v>11200</v>
      </c>
      <c r="G39" s="104">
        <v>0</v>
      </c>
      <c r="H39" s="104">
        <v>0</v>
      </c>
      <c r="I39" s="104">
        <v>11200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10">
        <v>0</v>
      </c>
    </row>
    <row r="40" spans="1:16" ht="19.5" customHeight="1">
      <c r="A40" s="104" t="s">
        <v>100</v>
      </c>
      <c r="B40" s="104" t="s">
        <v>101</v>
      </c>
      <c r="C40" s="79" t="s">
        <v>89</v>
      </c>
      <c r="D40" s="107" t="s">
        <v>121</v>
      </c>
      <c r="E40" s="80" t="s">
        <v>115</v>
      </c>
      <c r="F40" s="104">
        <f t="shared" si="0"/>
        <v>103145.04</v>
      </c>
      <c r="G40" s="104">
        <v>103145.04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10">
        <v>0</v>
      </c>
    </row>
    <row r="41" spans="1:16" ht="19.5" customHeight="1">
      <c r="A41" s="104" t="s">
        <v>103</v>
      </c>
      <c r="B41" s="104" t="s">
        <v>89</v>
      </c>
      <c r="C41" s="79" t="s">
        <v>88</v>
      </c>
      <c r="D41" s="107" t="s">
        <v>121</v>
      </c>
      <c r="E41" s="80" t="s">
        <v>104</v>
      </c>
      <c r="F41" s="104">
        <f t="shared" si="0"/>
        <v>240141.12</v>
      </c>
      <c r="G41" s="104">
        <v>240141.12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10">
        <v>0</v>
      </c>
    </row>
    <row r="42" spans="1:16" ht="19.5" customHeight="1">
      <c r="A42" s="104" t="s">
        <v>56</v>
      </c>
      <c r="B42" s="104" t="s">
        <v>56</v>
      </c>
      <c r="C42" s="79" t="s">
        <v>56</v>
      </c>
      <c r="D42" s="107" t="s">
        <v>123</v>
      </c>
      <c r="E42" s="80" t="s">
        <v>124</v>
      </c>
      <c r="F42" s="104">
        <f t="shared" si="0"/>
        <v>1847938.98</v>
      </c>
      <c r="G42" s="104">
        <v>1347008.98</v>
      </c>
      <c r="H42" s="104">
        <v>471930</v>
      </c>
      <c r="I42" s="104">
        <v>29000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10">
        <v>0</v>
      </c>
    </row>
    <row r="43" spans="1:16" ht="19.5" customHeight="1">
      <c r="A43" s="104" t="s">
        <v>87</v>
      </c>
      <c r="B43" s="104" t="s">
        <v>88</v>
      </c>
      <c r="C43" s="79" t="s">
        <v>88</v>
      </c>
      <c r="D43" s="107" t="s">
        <v>125</v>
      </c>
      <c r="E43" s="80" t="s">
        <v>126</v>
      </c>
      <c r="F43" s="104">
        <f t="shared" si="0"/>
        <v>1155386.4100000001</v>
      </c>
      <c r="G43" s="104">
        <v>900656.41</v>
      </c>
      <c r="H43" s="104">
        <v>228130</v>
      </c>
      <c r="I43" s="104">
        <v>26600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10">
        <v>0</v>
      </c>
    </row>
    <row r="44" spans="1:16" ht="19.5" customHeight="1">
      <c r="A44" s="104" t="s">
        <v>87</v>
      </c>
      <c r="B44" s="104" t="s">
        <v>88</v>
      </c>
      <c r="C44" s="79" t="s">
        <v>89</v>
      </c>
      <c r="D44" s="107" t="s">
        <v>125</v>
      </c>
      <c r="E44" s="80" t="s">
        <v>91</v>
      </c>
      <c r="F44" s="104">
        <f t="shared" si="0"/>
        <v>243800</v>
      </c>
      <c r="G44" s="104">
        <v>0</v>
      </c>
      <c r="H44" s="104">
        <v>243800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10">
        <v>0</v>
      </c>
    </row>
    <row r="45" spans="1:16" ht="19.5" customHeight="1">
      <c r="A45" s="104" t="s">
        <v>94</v>
      </c>
      <c r="B45" s="104" t="s">
        <v>95</v>
      </c>
      <c r="C45" s="79" t="s">
        <v>96</v>
      </c>
      <c r="D45" s="107" t="s">
        <v>125</v>
      </c>
      <c r="E45" s="80" t="s">
        <v>97</v>
      </c>
      <c r="F45" s="104">
        <f t="shared" si="0"/>
        <v>2400</v>
      </c>
      <c r="G45" s="104">
        <v>0</v>
      </c>
      <c r="H45" s="104">
        <v>0</v>
      </c>
      <c r="I45" s="104">
        <v>2400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10">
        <v>0</v>
      </c>
    </row>
    <row r="46" spans="1:16" ht="19.5" customHeight="1">
      <c r="A46" s="104" t="s">
        <v>94</v>
      </c>
      <c r="B46" s="104" t="s">
        <v>95</v>
      </c>
      <c r="C46" s="79" t="s">
        <v>95</v>
      </c>
      <c r="D46" s="107" t="s">
        <v>125</v>
      </c>
      <c r="E46" s="80" t="s">
        <v>98</v>
      </c>
      <c r="F46" s="104">
        <f t="shared" si="0"/>
        <v>170877.8</v>
      </c>
      <c r="G46" s="104">
        <v>170877.8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10">
        <v>0</v>
      </c>
    </row>
    <row r="47" spans="1:16" ht="19.5" customHeight="1">
      <c r="A47" s="104" t="s">
        <v>94</v>
      </c>
      <c r="B47" s="104" t="s">
        <v>95</v>
      </c>
      <c r="C47" s="79" t="s">
        <v>92</v>
      </c>
      <c r="D47" s="107" t="s">
        <v>125</v>
      </c>
      <c r="E47" s="80" t="s">
        <v>99</v>
      </c>
      <c r="F47" s="104">
        <f t="shared" si="0"/>
        <v>68351.12</v>
      </c>
      <c r="G47" s="104">
        <v>68351.12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10">
        <v>0</v>
      </c>
    </row>
    <row r="48" spans="1:16" ht="19.5" customHeight="1">
      <c r="A48" s="104" t="s">
        <v>100</v>
      </c>
      <c r="B48" s="104" t="s">
        <v>101</v>
      </c>
      <c r="C48" s="79" t="s">
        <v>88</v>
      </c>
      <c r="D48" s="107" t="s">
        <v>125</v>
      </c>
      <c r="E48" s="80" t="s">
        <v>102</v>
      </c>
      <c r="F48" s="104">
        <f t="shared" si="0"/>
        <v>48924</v>
      </c>
      <c r="G48" s="104">
        <v>48924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10">
        <v>0</v>
      </c>
    </row>
    <row r="49" spans="1:16" ht="19.5" customHeight="1">
      <c r="A49" s="104" t="s">
        <v>103</v>
      </c>
      <c r="B49" s="104" t="s">
        <v>89</v>
      </c>
      <c r="C49" s="79" t="s">
        <v>88</v>
      </c>
      <c r="D49" s="107" t="s">
        <v>125</v>
      </c>
      <c r="E49" s="80" t="s">
        <v>104</v>
      </c>
      <c r="F49" s="104">
        <f t="shared" si="0"/>
        <v>158199.65</v>
      </c>
      <c r="G49" s="104">
        <v>158199.65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10">
        <v>0</v>
      </c>
    </row>
    <row r="50" spans="1:16" ht="19.5" customHeight="1">
      <c r="A50" s="104" t="s">
        <v>56</v>
      </c>
      <c r="B50" s="104" t="s">
        <v>56</v>
      </c>
      <c r="C50" s="79" t="s">
        <v>56</v>
      </c>
      <c r="D50" s="107" t="s">
        <v>127</v>
      </c>
      <c r="E50" s="80" t="s">
        <v>128</v>
      </c>
      <c r="F50" s="104">
        <f t="shared" si="0"/>
        <v>1088628.12</v>
      </c>
      <c r="G50" s="104">
        <v>405709.72</v>
      </c>
      <c r="H50" s="104">
        <v>675318.4</v>
      </c>
      <c r="I50" s="104">
        <v>7600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10">
        <v>0</v>
      </c>
    </row>
    <row r="51" spans="1:16" ht="19.5" customHeight="1">
      <c r="A51" s="104" t="s">
        <v>87</v>
      </c>
      <c r="B51" s="104" t="s">
        <v>88</v>
      </c>
      <c r="C51" s="79" t="s">
        <v>89</v>
      </c>
      <c r="D51" s="107" t="s">
        <v>129</v>
      </c>
      <c r="E51" s="80" t="s">
        <v>91</v>
      </c>
      <c r="F51" s="104">
        <f t="shared" si="0"/>
        <v>650000</v>
      </c>
      <c r="G51" s="104">
        <v>6000</v>
      </c>
      <c r="H51" s="104">
        <v>644000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10">
        <v>0</v>
      </c>
    </row>
    <row r="52" spans="1:16" ht="19.5" customHeight="1">
      <c r="A52" s="104" t="s">
        <v>87</v>
      </c>
      <c r="B52" s="104" t="s">
        <v>89</v>
      </c>
      <c r="C52" s="79" t="s">
        <v>106</v>
      </c>
      <c r="D52" s="107" t="s">
        <v>129</v>
      </c>
      <c r="E52" s="80" t="s">
        <v>130</v>
      </c>
      <c r="F52" s="104">
        <f t="shared" si="0"/>
        <v>318690.84</v>
      </c>
      <c r="G52" s="104">
        <v>280172.44</v>
      </c>
      <c r="H52" s="104">
        <v>31318.4</v>
      </c>
      <c r="I52" s="104">
        <v>7200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10">
        <v>0</v>
      </c>
    </row>
    <row r="53" spans="1:16" ht="19.5" customHeight="1">
      <c r="A53" s="104" t="s">
        <v>94</v>
      </c>
      <c r="B53" s="104" t="s">
        <v>95</v>
      </c>
      <c r="C53" s="79" t="s">
        <v>95</v>
      </c>
      <c r="D53" s="107" t="s">
        <v>129</v>
      </c>
      <c r="E53" s="80" t="s">
        <v>98</v>
      </c>
      <c r="F53" s="104">
        <f t="shared" si="0"/>
        <v>52977.6</v>
      </c>
      <c r="G53" s="104">
        <v>52977.6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10">
        <v>0</v>
      </c>
    </row>
    <row r="54" spans="1:16" ht="19.5" customHeight="1">
      <c r="A54" s="104" t="s">
        <v>94</v>
      </c>
      <c r="B54" s="104" t="s">
        <v>95</v>
      </c>
      <c r="C54" s="79" t="s">
        <v>92</v>
      </c>
      <c r="D54" s="107" t="s">
        <v>129</v>
      </c>
      <c r="E54" s="80" t="s">
        <v>99</v>
      </c>
      <c r="F54" s="104">
        <f t="shared" si="0"/>
        <v>21191.04</v>
      </c>
      <c r="G54" s="104">
        <v>21191.04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10">
        <v>0</v>
      </c>
    </row>
    <row r="55" spans="1:16" ht="19.5" customHeight="1">
      <c r="A55" s="104" t="s">
        <v>94</v>
      </c>
      <c r="B55" s="104" t="s">
        <v>95</v>
      </c>
      <c r="C55" s="79" t="s">
        <v>106</v>
      </c>
      <c r="D55" s="107" t="s">
        <v>129</v>
      </c>
      <c r="E55" s="80" t="s">
        <v>114</v>
      </c>
      <c r="F55" s="104">
        <f t="shared" si="0"/>
        <v>400</v>
      </c>
      <c r="G55" s="104">
        <v>0</v>
      </c>
      <c r="H55" s="104">
        <v>0</v>
      </c>
      <c r="I55" s="104">
        <v>400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10">
        <v>0</v>
      </c>
    </row>
    <row r="56" spans="1:16" ht="19.5" customHeight="1">
      <c r="A56" s="104" t="s">
        <v>100</v>
      </c>
      <c r="B56" s="104" t="s">
        <v>101</v>
      </c>
      <c r="C56" s="79" t="s">
        <v>89</v>
      </c>
      <c r="D56" s="107" t="s">
        <v>129</v>
      </c>
      <c r="E56" s="80" t="s">
        <v>115</v>
      </c>
      <c r="F56" s="104">
        <f t="shared" si="0"/>
        <v>13582.08</v>
      </c>
      <c r="G56" s="104">
        <v>13582.08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10">
        <v>0</v>
      </c>
    </row>
    <row r="57" spans="1:16" ht="19.5" customHeight="1">
      <c r="A57" s="104" t="s">
        <v>103</v>
      </c>
      <c r="B57" s="104" t="s">
        <v>89</v>
      </c>
      <c r="C57" s="79" t="s">
        <v>88</v>
      </c>
      <c r="D57" s="107" t="s">
        <v>129</v>
      </c>
      <c r="E57" s="80" t="s">
        <v>104</v>
      </c>
      <c r="F57" s="104">
        <f t="shared" si="0"/>
        <v>31786.56</v>
      </c>
      <c r="G57" s="104">
        <v>31786.56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10">
        <v>0</v>
      </c>
    </row>
    <row r="58" spans="1:16" ht="19.5" customHeight="1">
      <c r="A58" s="104" t="s">
        <v>56</v>
      </c>
      <c r="B58" s="104" t="s">
        <v>56</v>
      </c>
      <c r="C58" s="79" t="s">
        <v>56</v>
      </c>
      <c r="D58" s="107" t="s">
        <v>131</v>
      </c>
      <c r="E58" s="80" t="s">
        <v>132</v>
      </c>
      <c r="F58" s="104">
        <f t="shared" si="0"/>
        <v>14347445</v>
      </c>
      <c r="G58" s="104">
        <v>12024148</v>
      </c>
      <c r="H58" s="104">
        <v>1975745</v>
      </c>
      <c r="I58" s="104">
        <v>347552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10">
        <v>0</v>
      </c>
    </row>
    <row r="59" spans="1:16" ht="19.5" customHeight="1">
      <c r="A59" s="104" t="s">
        <v>87</v>
      </c>
      <c r="B59" s="104" t="s">
        <v>88</v>
      </c>
      <c r="C59" s="79" t="s">
        <v>89</v>
      </c>
      <c r="D59" s="107" t="s">
        <v>133</v>
      </c>
      <c r="E59" s="80" t="s">
        <v>91</v>
      </c>
      <c r="F59" s="104">
        <f t="shared" si="0"/>
        <v>1253000</v>
      </c>
      <c r="G59" s="104">
        <v>188000</v>
      </c>
      <c r="H59" s="104">
        <v>1065000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10">
        <v>0</v>
      </c>
    </row>
    <row r="60" spans="1:16" ht="19.5" customHeight="1">
      <c r="A60" s="104" t="s">
        <v>87</v>
      </c>
      <c r="B60" s="104" t="s">
        <v>88</v>
      </c>
      <c r="C60" s="79" t="s">
        <v>134</v>
      </c>
      <c r="D60" s="107" t="s">
        <v>133</v>
      </c>
      <c r="E60" s="80" t="s">
        <v>135</v>
      </c>
      <c r="F60" s="104">
        <f t="shared" si="0"/>
        <v>9466543.8</v>
      </c>
      <c r="G60" s="104">
        <v>8293046.8</v>
      </c>
      <c r="H60" s="104">
        <v>910745</v>
      </c>
      <c r="I60" s="104">
        <v>262752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10">
        <v>0</v>
      </c>
    </row>
    <row r="61" spans="1:16" ht="19.5" customHeight="1">
      <c r="A61" s="104" t="s">
        <v>94</v>
      </c>
      <c r="B61" s="104" t="s">
        <v>95</v>
      </c>
      <c r="C61" s="79" t="s">
        <v>95</v>
      </c>
      <c r="D61" s="107" t="s">
        <v>133</v>
      </c>
      <c r="E61" s="80" t="s">
        <v>98</v>
      </c>
      <c r="F61" s="104">
        <f t="shared" si="0"/>
        <v>1570103.6</v>
      </c>
      <c r="G61" s="104">
        <v>1570103.6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10">
        <v>0</v>
      </c>
    </row>
    <row r="62" spans="1:16" ht="19.5" customHeight="1">
      <c r="A62" s="104" t="s">
        <v>94</v>
      </c>
      <c r="B62" s="104" t="s">
        <v>95</v>
      </c>
      <c r="C62" s="79" t="s">
        <v>92</v>
      </c>
      <c r="D62" s="107" t="s">
        <v>133</v>
      </c>
      <c r="E62" s="80" t="s">
        <v>99</v>
      </c>
      <c r="F62" s="104">
        <f t="shared" si="0"/>
        <v>628041.44</v>
      </c>
      <c r="G62" s="104">
        <v>628041.44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10">
        <v>0</v>
      </c>
    </row>
    <row r="63" spans="1:16" ht="19.5" customHeight="1">
      <c r="A63" s="104" t="s">
        <v>94</v>
      </c>
      <c r="B63" s="104" t="s">
        <v>95</v>
      </c>
      <c r="C63" s="79" t="s">
        <v>106</v>
      </c>
      <c r="D63" s="107" t="s">
        <v>133</v>
      </c>
      <c r="E63" s="80" t="s">
        <v>114</v>
      </c>
      <c r="F63" s="104">
        <f t="shared" si="0"/>
        <v>84800</v>
      </c>
      <c r="G63" s="104">
        <v>0</v>
      </c>
      <c r="H63" s="104">
        <v>0</v>
      </c>
      <c r="I63" s="104">
        <v>84800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10">
        <v>0</v>
      </c>
    </row>
    <row r="64" spans="1:16" ht="19.5" customHeight="1">
      <c r="A64" s="104" t="s">
        <v>100</v>
      </c>
      <c r="B64" s="104" t="s">
        <v>101</v>
      </c>
      <c r="C64" s="79" t="s">
        <v>89</v>
      </c>
      <c r="D64" s="107" t="s">
        <v>133</v>
      </c>
      <c r="E64" s="80" t="s">
        <v>115</v>
      </c>
      <c r="F64" s="104">
        <f t="shared" si="0"/>
        <v>402894</v>
      </c>
      <c r="G64" s="104">
        <v>402894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10">
        <v>0</v>
      </c>
    </row>
    <row r="65" spans="1:16" ht="19.5" customHeight="1">
      <c r="A65" s="104" t="s">
        <v>103</v>
      </c>
      <c r="B65" s="104" t="s">
        <v>89</v>
      </c>
      <c r="C65" s="79" t="s">
        <v>88</v>
      </c>
      <c r="D65" s="107" t="s">
        <v>133</v>
      </c>
      <c r="E65" s="80" t="s">
        <v>104</v>
      </c>
      <c r="F65" s="104">
        <f t="shared" si="0"/>
        <v>942062.16</v>
      </c>
      <c r="G65" s="104">
        <v>942062.16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10">
        <v>0</v>
      </c>
    </row>
    <row r="66" spans="1:16" ht="19.5" customHeight="1">
      <c r="A66" s="104" t="s">
        <v>56</v>
      </c>
      <c r="B66" s="104" t="s">
        <v>56</v>
      </c>
      <c r="C66" s="79" t="s">
        <v>56</v>
      </c>
      <c r="D66" s="107" t="s">
        <v>136</v>
      </c>
      <c r="E66" s="80" t="s">
        <v>137</v>
      </c>
      <c r="F66" s="104">
        <f t="shared" si="0"/>
        <v>895115.16</v>
      </c>
      <c r="G66" s="104">
        <v>345797.76</v>
      </c>
      <c r="H66" s="104">
        <v>443917.4</v>
      </c>
      <c r="I66" s="104">
        <v>5400</v>
      </c>
      <c r="J66" s="104">
        <v>0</v>
      </c>
      <c r="K66" s="104">
        <v>0</v>
      </c>
      <c r="L66" s="104">
        <v>100000</v>
      </c>
      <c r="M66" s="104">
        <v>0</v>
      </c>
      <c r="N66" s="104">
        <v>0</v>
      </c>
      <c r="O66" s="104">
        <v>0</v>
      </c>
      <c r="P66" s="110">
        <v>0</v>
      </c>
    </row>
    <row r="67" spans="1:16" ht="19.5" customHeight="1">
      <c r="A67" s="104" t="s">
        <v>87</v>
      </c>
      <c r="B67" s="104" t="s">
        <v>88</v>
      </c>
      <c r="C67" s="79" t="s">
        <v>89</v>
      </c>
      <c r="D67" s="107" t="s">
        <v>138</v>
      </c>
      <c r="E67" s="80" t="s">
        <v>91</v>
      </c>
      <c r="F67" s="104">
        <f t="shared" si="0"/>
        <v>428400</v>
      </c>
      <c r="G67" s="104">
        <v>77000</v>
      </c>
      <c r="H67" s="104">
        <v>351400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10">
        <v>0</v>
      </c>
    </row>
    <row r="68" spans="1:16" ht="19.5" customHeight="1">
      <c r="A68" s="104" t="s">
        <v>87</v>
      </c>
      <c r="B68" s="104" t="s">
        <v>88</v>
      </c>
      <c r="C68" s="79" t="s">
        <v>95</v>
      </c>
      <c r="D68" s="107" t="s">
        <v>138</v>
      </c>
      <c r="E68" s="80" t="s">
        <v>139</v>
      </c>
      <c r="F68" s="104">
        <f t="shared" si="0"/>
        <v>216664.28</v>
      </c>
      <c r="G68" s="104">
        <v>188746.88</v>
      </c>
      <c r="H68" s="104">
        <v>22517.4</v>
      </c>
      <c r="I68" s="104">
        <v>5400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10">
        <v>0</v>
      </c>
    </row>
    <row r="69" spans="1:16" ht="19.5" customHeight="1">
      <c r="A69" s="104" t="s">
        <v>87</v>
      </c>
      <c r="B69" s="104" t="s">
        <v>88</v>
      </c>
      <c r="C69" s="79" t="s">
        <v>106</v>
      </c>
      <c r="D69" s="107" t="s">
        <v>138</v>
      </c>
      <c r="E69" s="80" t="s">
        <v>113</v>
      </c>
      <c r="F69" s="104">
        <f t="shared" si="0"/>
        <v>170000</v>
      </c>
      <c r="G69" s="104">
        <v>0</v>
      </c>
      <c r="H69" s="104">
        <v>70000</v>
      </c>
      <c r="I69" s="104">
        <v>0</v>
      </c>
      <c r="J69" s="104">
        <v>0</v>
      </c>
      <c r="K69" s="104">
        <v>0</v>
      </c>
      <c r="L69" s="104">
        <v>100000</v>
      </c>
      <c r="M69" s="104">
        <v>0</v>
      </c>
      <c r="N69" s="104">
        <v>0</v>
      </c>
      <c r="O69" s="104">
        <v>0</v>
      </c>
      <c r="P69" s="110">
        <v>0</v>
      </c>
    </row>
    <row r="70" spans="1:16" ht="19.5" customHeight="1">
      <c r="A70" s="104" t="s">
        <v>94</v>
      </c>
      <c r="B70" s="104" t="s">
        <v>95</v>
      </c>
      <c r="C70" s="79" t="s">
        <v>95</v>
      </c>
      <c r="D70" s="107" t="s">
        <v>138</v>
      </c>
      <c r="E70" s="80" t="s">
        <v>98</v>
      </c>
      <c r="F70" s="104">
        <f t="shared" si="0"/>
        <v>35515</v>
      </c>
      <c r="G70" s="104">
        <v>35515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10">
        <v>0</v>
      </c>
    </row>
    <row r="71" spans="1:16" ht="19.5" customHeight="1">
      <c r="A71" s="104" t="s">
        <v>94</v>
      </c>
      <c r="B71" s="104" t="s">
        <v>95</v>
      </c>
      <c r="C71" s="79" t="s">
        <v>92</v>
      </c>
      <c r="D71" s="107" t="s">
        <v>138</v>
      </c>
      <c r="E71" s="80" t="s">
        <v>99</v>
      </c>
      <c r="F71" s="104">
        <f>SUM(G71:P71)</f>
        <v>14206</v>
      </c>
      <c r="G71" s="104">
        <v>14206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10">
        <v>0</v>
      </c>
    </row>
    <row r="72" spans="1:16" ht="19.5" customHeight="1">
      <c r="A72" s="104" t="s">
        <v>100</v>
      </c>
      <c r="B72" s="104" t="s">
        <v>101</v>
      </c>
      <c r="C72" s="79" t="s">
        <v>89</v>
      </c>
      <c r="D72" s="107" t="s">
        <v>138</v>
      </c>
      <c r="E72" s="80" t="s">
        <v>115</v>
      </c>
      <c r="F72" s="104">
        <f>SUM(G72:P72)</f>
        <v>9020.88</v>
      </c>
      <c r="G72" s="104">
        <v>9020.88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10">
        <v>0</v>
      </c>
    </row>
    <row r="73" spans="1:16" ht="19.5" customHeight="1">
      <c r="A73" s="104" t="s">
        <v>103</v>
      </c>
      <c r="B73" s="104" t="s">
        <v>89</v>
      </c>
      <c r="C73" s="79" t="s">
        <v>88</v>
      </c>
      <c r="D73" s="107" t="s">
        <v>138</v>
      </c>
      <c r="E73" s="80" t="s">
        <v>104</v>
      </c>
      <c r="F73" s="104">
        <f>SUM(G73:P73)</f>
        <v>21309</v>
      </c>
      <c r="G73" s="104">
        <v>21309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10">
        <v>0</v>
      </c>
    </row>
  </sheetData>
  <sheetProtection/>
  <mergeCells count="17">
    <mergeCell ref="A2:P2"/>
    <mergeCell ref="A3:D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112" t="s">
        <v>281</v>
      </c>
    </row>
    <row r="2" spans="1:32" ht="19.5" customHeight="1">
      <c r="A2" s="85" t="s">
        <v>282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19.5" customHeight="1">
      <c r="A3" s="144" t="s">
        <v>56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83"/>
      <c r="O3" s="83"/>
      <c r="P3" s="83"/>
      <c r="Q3" s="83"/>
      <c r="R3" s="83"/>
      <c r="S3" s="83"/>
      <c r="T3" s="8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55" t="s">
        <v>6</v>
      </c>
    </row>
    <row r="4" spans="1:32" ht="19.5" customHeight="1">
      <c r="A4" s="145" t="s">
        <v>9</v>
      </c>
      <c r="B4" s="146"/>
      <c r="C4" s="146"/>
      <c r="D4" s="147"/>
      <c r="E4" s="156"/>
      <c r="F4" s="90" t="s">
        <v>65</v>
      </c>
      <c r="G4" s="70" t="s">
        <v>271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0" t="s">
        <v>283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</row>
    <row r="5" spans="1:32" ht="19.5" customHeight="1">
      <c r="A5" s="93" t="s">
        <v>62</v>
      </c>
      <c r="B5" s="94"/>
      <c r="C5" s="95"/>
      <c r="D5" s="149" t="s">
        <v>197</v>
      </c>
      <c r="E5" s="90" t="s">
        <v>198</v>
      </c>
      <c r="F5" s="98"/>
      <c r="G5" s="98" t="s">
        <v>202</v>
      </c>
      <c r="H5" s="98" t="s">
        <v>284</v>
      </c>
      <c r="I5" s="98" t="s">
        <v>285</v>
      </c>
      <c r="J5" s="98" t="s">
        <v>286</v>
      </c>
      <c r="K5" s="98" t="s">
        <v>5</v>
      </c>
      <c r="L5" s="98" t="s">
        <v>287</v>
      </c>
      <c r="M5" s="98" t="s">
        <v>288</v>
      </c>
      <c r="N5" s="98" t="s">
        <v>289</v>
      </c>
      <c r="O5" s="98" t="s">
        <v>290</v>
      </c>
      <c r="P5" s="98" t="s">
        <v>291</v>
      </c>
      <c r="Q5" s="98" t="s">
        <v>292</v>
      </c>
      <c r="R5" s="98" t="s">
        <v>293</v>
      </c>
      <c r="S5" s="98" t="s">
        <v>294</v>
      </c>
      <c r="T5" s="98" t="s">
        <v>295</v>
      </c>
      <c r="U5" s="98" t="s">
        <v>202</v>
      </c>
      <c r="V5" s="98" t="s">
        <v>296</v>
      </c>
      <c r="W5" s="98" t="s">
        <v>297</v>
      </c>
      <c r="X5" s="98" t="s">
        <v>298</v>
      </c>
      <c r="Y5" s="98" t="s">
        <v>299</v>
      </c>
      <c r="Z5" s="98" t="s">
        <v>300</v>
      </c>
      <c r="AA5" s="98" t="s">
        <v>301</v>
      </c>
      <c r="AB5" s="98" t="s">
        <v>294</v>
      </c>
      <c r="AC5" s="98" t="s">
        <v>302</v>
      </c>
      <c r="AD5" s="98" t="s">
        <v>303</v>
      </c>
      <c r="AE5" s="98" t="s">
        <v>304</v>
      </c>
      <c r="AF5" s="98" t="s">
        <v>305</v>
      </c>
    </row>
    <row r="6" spans="1:32" ht="30.75" customHeight="1">
      <c r="A6" s="99" t="s">
        <v>73</v>
      </c>
      <c r="B6" s="150" t="s">
        <v>74</v>
      </c>
      <c r="C6" s="151" t="s">
        <v>75</v>
      </c>
      <c r="D6" s="152"/>
      <c r="E6" s="15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</row>
    <row r="7" spans="1:32" ht="19.5" customHeight="1">
      <c r="A7" s="104" t="s">
        <v>56</v>
      </c>
      <c r="B7" s="104" t="s">
        <v>56</v>
      </c>
      <c r="C7" s="104" t="s">
        <v>56</v>
      </c>
      <c r="D7" s="104" t="s">
        <v>56</v>
      </c>
      <c r="E7" s="104" t="s">
        <v>65</v>
      </c>
      <c r="F7" s="110">
        <f aca="true" t="shared" si="0" ref="F7:F69">SUM(G7,U7)</f>
        <v>29280647.94</v>
      </c>
      <c r="G7" s="108">
        <v>28287342.34</v>
      </c>
      <c r="H7" s="104">
        <v>10018584</v>
      </c>
      <c r="I7" s="104">
        <v>2047740</v>
      </c>
      <c r="J7" s="104">
        <v>198918</v>
      </c>
      <c r="K7" s="104">
        <v>547008</v>
      </c>
      <c r="L7" s="104">
        <v>5783764</v>
      </c>
      <c r="M7" s="104">
        <v>3601706</v>
      </c>
      <c r="N7" s="110">
        <v>1440682.4</v>
      </c>
      <c r="O7" s="110">
        <v>0</v>
      </c>
      <c r="P7" s="110">
        <v>0</v>
      </c>
      <c r="Q7" s="110">
        <v>1381675.43</v>
      </c>
      <c r="R7" s="110">
        <v>2456264.51</v>
      </c>
      <c r="S7" s="110">
        <v>0</v>
      </c>
      <c r="T7" s="110">
        <v>811000</v>
      </c>
      <c r="U7" s="104">
        <v>993305.6</v>
      </c>
      <c r="V7" s="104">
        <v>248568</v>
      </c>
      <c r="W7" s="104">
        <v>0</v>
      </c>
      <c r="X7" s="104">
        <v>0</v>
      </c>
      <c r="Y7" s="104">
        <v>0</v>
      </c>
      <c r="Z7" s="104">
        <v>77937.6</v>
      </c>
      <c r="AA7" s="104">
        <v>0</v>
      </c>
      <c r="AB7" s="110">
        <v>0</v>
      </c>
      <c r="AC7" s="107">
        <v>0</v>
      </c>
      <c r="AD7" s="108">
        <v>0</v>
      </c>
      <c r="AE7" s="104">
        <v>0</v>
      </c>
      <c r="AF7" s="110">
        <v>666800</v>
      </c>
    </row>
    <row r="8" spans="1:32" ht="19.5" customHeight="1">
      <c r="A8" s="104" t="s">
        <v>56</v>
      </c>
      <c r="B8" s="104" t="s">
        <v>56</v>
      </c>
      <c r="C8" s="104" t="s">
        <v>56</v>
      </c>
      <c r="D8" s="104" t="s">
        <v>56</v>
      </c>
      <c r="E8" s="104" t="s">
        <v>84</v>
      </c>
      <c r="F8" s="110">
        <f t="shared" si="0"/>
        <v>29280647.94</v>
      </c>
      <c r="G8" s="108">
        <v>28287342.34</v>
      </c>
      <c r="H8" s="104">
        <v>10018584</v>
      </c>
      <c r="I8" s="104">
        <v>2047740</v>
      </c>
      <c r="J8" s="104">
        <v>198918</v>
      </c>
      <c r="K8" s="104">
        <v>547008</v>
      </c>
      <c r="L8" s="104">
        <v>5783764</v>
      </c>
      <c r="M8" s="104">
        <v>3601706</v>
      </c>
      <c r="N8" s="110">
        <v>1440682.4</v>
      </c>
      <c r="O8" s="110">
        <v>0</v>
      </c>
      <c r="P8" s="110">
        <v>0</v>
      </c>
      <c r="Q8" s="110">
        <v>1381675.43</v>
      </c>
      <c r="R8" s="110">
        <v>2456264.51</v>
      </c>
      <c r="S8" s="110">
        <v>0</v>
      </c>
      <c r="T8" s="110">
        <v>811000</v>
      </c>
      <c r="U8" s="104">
        <v>993305.6</v>
      </c>
      <c r="V8" s="104">
        <v>248568</v>
      </c>
      <c r="W8" s="104">
        <v>0</v>
      </c>
      <c r="X8" s="104">
        <v>0</v>
      </c>
      <c r="Y8" s="104">
        <v>0</v>
      </c>
      <c r="Z8" s="104">
        <v>77937.6</v>
      </c>
      <c r="AA8" s="104">
        <v>0</v>
      </c>
      <c r="AB8" s="110">
        <v>0</v>
      </c>
      <c r="AC8" s="107">
        <v>0</v>
      </c>
      <c r="AD8" s="108">
        <v>0</v>
      </c>
      <c r="AE8" s="104">
        <v>0</v>
      </c>
      <c r="AF8" s="110">
        <v>666800</v>
      </c>
    </row>
    <row r="9" spans="1:32" ht="19.5" customHeight="1">
      <c r="A9" s="104" t="s">
        <v>56</v>
      </c>
      <c r="B9" s="104" t="s">
        <v>56</v>
      </c>
      <c r="C9" s="104" t="s">
        <v>56</v>
      </c>
      <c r="D9" s="104" t="s">
        <v>85</v>
      </c>
      <c r="E9" s="104" t="s">
        <v>86</v>
      </c>
      <c r="F9" s="110">
        <f t="shared" si="0"/>
        <v>5919209.35</v>
      </c>
      <c r="G9" s="108">
        <v>5496255.75</v>
      </c>
      <c r="H9" s="104">
        <v>1949148</v>
      </c>
      <c r="I9" s="104">
        <v>1375992</v>
      </c>
      <c r="J9" s="104">
        <v>159929</v>
      </c>
      <c r="K9" s="104">
        <v>97152</v>
      </c>
      <c r="L9" s="104">
        <v>0</v>
      </c>
      <c r="M9" s="104">
        <v>689957.8</v>
      </c>
      <c r="N9" s="110">
        <v>275983.12</v>
      </c>
      <c r="O9" s="110">
        <v>0</v>
      </c>
      <c r="P9" s="110">
        <v>0</v>
      </c>
      <c r="Q9" s="110">
        <v>265174.73</v>
      </c>
      <c r="R9" s="110">
        <v>652919.1</v>
      </c>
      <c r="S9" s="110">
        <v>0</v>
      </c>
      <c r="T9" s="110">
        <v>30000</v>
      </c>
      <c r="U9" s="104">
        <v>422953.6</v>
      </c>
      <c r="V9" s="104">
        <v>248568</v>
      </c>
      <c r="W9" s="104">
        <v>0</v>
      </c>
      <c r="X9" s="104">
        <v>0</v>
      </c>
      <c r="Y9" s="104">
        <v>0</v>
      </c>
      <c r="Z9" s="104">
        <v>22185.6</v>
      </c>
      <c r="AA9" s="104">
        <v>0</v>
      </c>
      <c r="AB9" s="110">
        <v>0</v>
      </c>
      <c r="AC9" s="107">
        <v>0</v>
      </c>
      <c r="AD9" s="108">
        <v>0</v>
      </c>
      <c r="AE9" s="104">
        <v>0</v>
      </c>
      <c r="AF9" s="110">
        <v>152200</v>
      </c>
    </row>
    <row r="10" spans="1:32" ht="19.5" customHeight="1">
      <c r="A10" s="104" t="s">
        <v>87</v>
      </c>
      <c r="B10" s="104" t="s">
        <v>88</v>
      </c>
      <c r="C10" s="104" t="s">
        <v>89</v>
      </c>
      <c r="D10" s="104" t="s">
        <v>90</v>
      </c>
      <c r="E10" s="104" t="s">
        <v>91</v>
      </c>
      <c r="F10" s="110">
        <f t="shared" si="0"/>
        <v>30000</v>
      </c>
      <c r="G10" s="108">
        <v>30000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30000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10">
        <v>0</v>
      </c>
      <c r="AC10" s="107">
        <v>0</v>
      </c>
      <c r="AD10" s="108">
        <v>0</v>
      </c>
      <c r="AE10" s="104">
        <v>0</v>
      </c>
      <c r="AF10" s="110">
        <v>0</v>
      </c>
    </row>
    <row r="11" spans="1:32" ht="19.5" customHeight="1">
      <c r="A11" s="104" t="s">
        <v>87</v>
      </c>
      <c r="B11" s="104" t="s">
        <v>92</v>
      </c>
      <c r="C11" s="104" t="s">
        <v>88</v>
      </c>
      <c r="D11" s="104" t="s">
        <v>90</v>
      </c>
      <c r="E11" s="104" t="s">
        <v>93</v>
      </c>
      <c r="F11" s="110">
        <f t="shared" si="0"/>
        <v>3780472.93</v>
      </c>
      <c r="G11" s="108">
        <v>3649687.33</v>
      </c>
      <c r="H11" s="104">
        <v>1949148</v>
      </c>
      <c r="I11" s="104">
        <v>1375992</v>
      </c>
      <c r="J11" s="104">
        <v>159929</v>
      </c>
      <c r="K11" s="104">
        <v>97152</v>
      </c>
      <c r="L11" s="104">
        <v>0</v>
      </c>
      <c r="M11" s="104">
        <v>0</v>
      </c>
      <c r="N11" s="110">
        <v>0</v>
      </c>
      <c r="O11" s="110">
        <v>0</v>
      </c>
      <c r="P11" s="110">
        <v>0</v>
      </c>
      <c r="Q11" s="110">
        <v>67466.33</v>
      </c>
      <c r="R11" s="110">
        <v>0</v>
      </c>
      <c r="S11" s="110">
        <v>0</v>
      </c>
      <c r="T11" s="110">
        <v>0</v>
      </c>
      <c r="U11" s="104">
        <v>130785.6</v>
      </c>
      <c r="V11" s="104">
        <v>0</v>
      </c>
      <c r="W11" s="104">
        <v>0</v>
      </c>
      <c r="X11" s="104">
        <v>0</v>
      </c>
      <c r="Y11" s="104">
        <v>0</v>
      </c>
      <c r="Z11" s="104">
        <v>22185.6</v>
      </c>
      <c r="AA11" s="104">
        <v>0</v>
      </c>
      <c r="AB11" s="110">
        <v>0</v>
      </c>
      <c r="AC11" s="107">
        <v>0</v>
      </c>
      <c r="AD11" s="108">
        <v>0</v>
      </c>
      <c r="AE11" s="104">
        <v>0</v>
      </c>
      <c r="AF11" s="110">
        <v>108600</v>
      </c>
    </row>
    <row r="12" spans="1:32" ht="19.5" customHeight="1">
      <c r="A12" s="104" t="s">
        <v>94</v>
      </c>
      <c r="B12" s="104" t="s">
        <v>95</v>
      </c>
      <c r="C12" s="104" t="s">
        <v>96</v>
      </c>
      <c r="D12" s="104" t="s">
        <v>90</v>
      </c>
      <c r="E12" s="104" t="s">
        <v>97</v>
      </c>
      <c r="F12" s="110">
        <f t="shared" si="0"/>
        <v>292168</v>
      </c>
      <c r="G12" s="108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04">
        <v>292168</v>
      </c>
      <c r="V12" s="104">
        <v>248568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10">
        <v>0</v>
      </c>
      <c r="AC12" s="107">
        <v>0</v>
      </c>
      <c r="AD12" s="108">
        <v>0</v>
      </c>
      <c r="AE12" s="104">
        <v>0</v>
      </c>
      <c r="AF12" s="110">
        <v>43600</v>
      </c>
    </row>
    <row r="13" spans="1:32" ht="19.5" customHeight="1">
      <c r="A13" s="104" t="s">
        <v>94</v>
      </c>
      <c r="B13" s="104" t="s">
        <v>95</v>
      </c>
      <c r="C13" s="104" t="s">
        <v>95</v>
      </c>
      <c r="D13" s="104" t="s">
        <v>90</v>
      </c>
      <c r="E13" s="104" t="s">
        <v>98</v>
      </c>
      <c r="F13" s="110">
        <f t="shared" si="0"/>
        <v>689957.8</v>
      </c>
      <c r="G13" s="108">
        <v>689957.8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689957.8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10">
        <v>0</v>
      </c>
      <c r="AC13" s="107">
        <v>0</v>
      </c>
      <c r="AD13" s="108">
        <v>0</v>
      </c>
      <c r="AE13" s="104">
        <v>0</v>
      </c>
      <c r="AF13" s="110">
        <v>0</v>
      </c>
    </row>
    <row r="14" spans="1:32" ht="19.5" customHeight="1">
      <c r="A14" s="104" t="s">
        <v>94</v>
      </c>
      <c r="B14" s="104" t="s">
        <v>95</v>
      </c>
      <c r="C14" s="104" t="s">
        <v>92</v>
      </c>
      <c r="D14" s="104" t="s">
        <v>90</v>
      </c>
      <c r="E14" s="104" t="s">
        <v>99</v>
      </c>
      <c r="F14" s="110">
        <f t="shared" si="0"/>
        <v>275983.12</v>
      </c>
      <c r="G14" s="108">
        <v>275983.12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10">
        <v>275983.12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10">
        <v>0</v>
      </c>
      <c r="AC14" s="107">
        <v>0</v>
      </c>
      <c r="AD14" s="108">
        <v>0</v>
      </c>
      <c r="AE14" s="104">
        <v>0</v>
      </c>
      <c r="AF14" s="110">
        <v>0</v>
      </c>
    </row>
    <row r="15" spans="1:32" ht="19.5" customHeight="1">
      <c r="A15" s="104" t="s">
        <v>100</v>
      </c>
      <c r="B15" s="104" t="s">
        <v>101</v>
      </c>
      <c r="C15" s="104" t="s">
        <v>88</v>
      </c>
      <c r="D15" s="104" t="s">
        <v>90</v>
      </c>
      <c r="E15" s="104" t="s">
        <v>102</v>
      </c>
      <c r="F15" s="110">
        <f t="shared" si="0"/>
        <v>197708.4</v>
      </c>
      <c r="G15" s="108">
        <v>197708.4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10">
        <v>0</v>
      </c>
      <c r="O15" s="110">
        <v>0</v>
      </c>
      <c r="P15" s="110">
        <v>0</v>
      </c>
      <c r="Q15" s="110">
        <v>197708.4</v>
      </c>
      <c r="R15" s="110">
        <v>0</v>
      </c>
      <c r="S15" s="110">
        <v>0</v>
      </c>
      <c r="T15" s="110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10">
        <v>0</v>
      </c>
      <c r="AC15" s="107">
        <v>0</v>
      </c>
      <c r="AD15" s="108">
        <v>0</v>
      </c>
      <c r="AE15" s="104">
        <v>0</v>
      </c>
      <c r="AF15" s="110">
        <v>0</v>
      </c>
    </row>
    <row r="16" spans="1:32" ht="19.5" customHeight="1">
      <c r="A16" s="104" t="s">
        <v>103</v>
      </c>
      <c r="B16" s="104" t="s">
        <v>89</v>
      </c>
      <c r="C16" s="104" t="s">
        <v>88</v>
      </c>
      <c r="D16" s="104" t="s">
        <v>90</v>
      </c>
      <c r="E16" s="104" t="s">
        <v>104</v>
      </c>
      <c r="F16" s="110">
        <f t="shared" si="0"/>
        <v>652919.1</v>
      </c>
      <c r="G16" s="108">
        <v>652919.1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652919.1</v>
      </c>
      <c r="S16" s="110">
        <v>0</v>
      </c>
      <c r="T16" s="110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10">
        <v>0</v>
      </c>
      <c r="AC16" s="107">
        <v>0</v>
      </c>
      <c r="AD16" s="108">
        <v>0</v>
      </c>
      <c r="AE16" s="104">
        <v>0</v>
      </c>
      <c r="AF16" s="110">
        <v>0</v>
      </c>
    </row>
    <row r="17" spans="1:32" ht="19.5" customHeight="1">
      <c r="A17" s="104" t="s">
        <v>56</v>
      </c>
      <c r="B17" s="104" t="s">
        <v>56</v>
      </c>
      <c r="C17" s="104" t="s">
        <v>56</v>
      </c>
      <c r="D17" s="104" t="s">
        <v>108</v>
      </c>
      <c r="E17" s="104" t="s">
        <v>109</v>
      </c>
      <c r="F17" s="110">
        <f t="shared" si="0"/>
        <v>3746571.38</v>
      </c>
      <c r="G17" s="108">
        <v>3670571.38</v>
      </c>
      <c r="H17" s="104">
        <v>1203288</v>
      </c>
      <c r="I17" s="104">
        <v>59148</v>
      </c>
      <c r="J17" s="104">
        <v>0</v>
      </c>
      <c r="K17" s="104">
        <v>67584</v>
      </c>
      <c r="L17" s="104">
        <v>922210</v>
      </c>
      <c r="M17" s="104">
        <v>435890</v>
      </c>
      <c r="N17" s="110">
        <v>174356</v>
      </c>
      <c r="O17" s="110">
        <v>0</v>
      </c>
      <c r="P17" s="110">
        <v>0</v>
      </c>
      <c r="Q17" s="110">
        <v>165937.86</v>
      </c>
      <c r="R17" s="110">
        <v>262157.52</v>
      </c>
      <c r="S17" s="110">
        <v>0</v>
      </c>
      <c r="T17" s="110">
        <v>380000</v>
      </c>
      <c r="U17" s="104">
        <v>76000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10">
        <v>0</v>
      </c>
      <c r="AC17" s="107">
        <v>0</v>
      </c>
      <c r="AD17" s="108">
        <v>0</v>
      </c>
      <c r="AE17" s="104">
        <v>0</v>
      </c>
      <c r="AF17" s="110">
        <v>76000</v>
      </c>
    </row>
    <row r="18" spans="1:32" ht="19.5" customHeight="1">
      <c r="A18" s="104" t="s">
        <v>87</v>
      </c>
      <c r="B18" s="104" t="s">
        <v>88</v>
      </c>
      <c r="C18" s="104" t="s">
        <v>89</v>
      </c>
      <c r="D18" s="104" t="s">
        <v>110</v>
      </c>
      <c r="E18" s="104" t="s">
        <v>91</v>
      </c>
      <c r="F18" s="110">
        <f t="shared" si="0"/>
        <v>380000</v>
      </c>
      <c r="G18" s="108">
        <v>380000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380000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10">
        <v>0</v>
      </c>
      <c r="AC18" s="107">
        <v>0</v>
      </c>
      <c r="AD18" s="108">
        <v>0</v>
      </c>
      <c r="AE18" s="104">
        <v>0</v>
      </c>
      <c r="AF18" s="110">
        <v>0</v>
      </c>
    </row>
    <row r="19" spans="1:32" ht="19.5" customHeight="1">
      <c r="A19" s="104" t="s">
        <v>87</v>
      </c>
      <c r="B19" s="104" t="s">
        <v>88</v>
      </c>
      <c r="C19" s="104" t="s">
        <v>111</v>
      </c>
      <c r="D19" s="104" t="s">
        <v>110</v>
      </c>
      <c r="E19" s="104" t="s">
        <v>112</v>
      </c>
      <c r="F19" s="110">
        <f t="shared" si="0"/>
        <v>2363542.9</v>
      </c>
      <c r="G19" s="108">
        <v>2305942.9</v>
      </c>
      <c r="H19" s="104">
        <v>1203288</v>
      </c>
      <c r="I19" s="104">
        <v>59148</v>
      </c>
      <c r="J19" s="104">
        <v>0</v>
      </c>
      <c r="K19" s="104">
        <v>67584</v>
      </c>
      <c r="L19" s="104">
        <v>922210</v>
      </c>
      <c r="M19" s="104">
        <v>0</v>
      </c>
      <c r="N19" s="110">
        <v>0</v>
      </c>
      <c r="O19" s="110">
        <v>0</v>
      </c>
      <c r="P19" s="110">
        <v>0</v>
      </c>
      <c r="Q19" s="110">
        <v>53712.9</v>
      </c>
      <c r="R19" s="110">
        <v>0</v>
      </c>
      <c r="S19" s="110">
        <v>0</v>
      </c>
      <c r="T19" s="110">
        <v>0</v>
      </c>
      <c r="U19" s="104">
        <v>57600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10">
        <v>0</v>
      </c>
      <c r="AC19" s="107">
        <v>0</v>
      </c>
      <c r="AD19" s="108">
        <v>0</v>
      </c>
      <c r="AE19" s="104">
        <v>0</v>
      </c>
      <c r="AF19" s="110">
        <v>57600</v>
      </c>
    </row>
    <row r="20" spans="1:32" ht="19.5" customHeight="1">
      <c r="A20" s="104" t="s">
        <v>94</v>
      </c>
      <c r="B20" s="104" t="s">
        <v>95</v>
      </c>
      <c r="C20" s="104" t="s">
        <v>95</v>
      </c>
      <c r="D20" s="104" t="s">
        <v>110</v>
      </c>
      <c r="E20" s="104" t="s">
        <v>98</v>
      </c>
      <c r="F20" s="110">
        <f t="shared" si="0"/>
        <v>435890</v>
      </c>
      <c r="G20" s="108">
        <v>435890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435890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10">
        <v>0</v>
      </c>
      <c r="AC20" s="107">
        <v>0</v>
      </c>
      <c r="AD20" s="108">
        <v>0</v>
      </c>
      <c r="AE20" s="104">
        <v>0</v>
      </c>
      <c r="AF20" s="110">
        <v>0</v>
      </c>
    </row>
    <row r="21" spans="1:32" ht="19.5" customHeight="1">
      <c r="A21" s="104" t="s">
        <v>94</v>
      </c>
      <c r="B21" s="104" t="s">
        <v>95</v>
      </c>
      <c r="C21" s="104" t="s">
        <v>92</v>
      </c>
      <c r="D21" s="104" t="s">
        <v>110</v>
      </c>
      <c r="E21" s="104" t="s">
        <v>99</v>
      </c>
      <c r="F21" s="110">
        <f t="shared" si="0"/>
        <v>174356</v>
      </c>
      <c r="G21" s="108">
        <v>174356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10">
        <v>174356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10">
        <v>0</v>
      </c>
      <c r="AC21" s="107">
        <v>0</v>
      </c>
      <c r="AD21" s="108">
        <v>0</v>
      </c>
      <c r="AE21" s="104">
        <v>0</v>
      </c>
      <c r="AF21" s="110">
        <v>0</v>
      </c>
    </row>
    <row r="22" spans="1:32" ht="19.5" customHeight="1">
      <c r="A22" s="104" t="s">
        <v>94</v>
      </c>
      <c r="B22" s="104" t="s">
        <v>95</v>
      </c>
      <c r="C22" s="104" t="s">
        <v>106</v>
      </c>
      <c r="D22" s="104" t="s">
        <v>110</v>
      </c>
      <c r="E22" s="104" t="s">
        <v>114</v>
      </c>
      <c r="F22" s="110">
        <f t="shared" si="0"/>
        <v>18400</v>
      </c>
      <c r="G22" s="108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04">
        <v>18400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10">
        <v>0</v>
      </c>
      <c r="AC22" s="107">
        <v>0</v>
      </c>
      <c r="AD22" s="108">
        <v>0</v>
      </c>
      <c r="AE22" s="104">
        <v>0</v>
      </c>
      <c r="AF22" s="110">
        <v>18400</v>
      </c>
    </row>
    <row r="23" spans="1:32" ht="19.5" customHeight="1">
      <c r="A23" s="104" t="s">
        <v>100</v>
      </c>
      <c r="B23" s="104" t="s">
        <v>101</v>
      </c>
      <c r="C23" s="104" t="s">
        <v>89</v>
      </c>
      <c r="D23" s="104" t="s">
        <v>110</v>
      </c>
      <c r="E23" s="104" t="s">
        <v>115</v>
      </c>
      <c r="F23" s="110">
        <f t="shared" si="0"/>
        <v>112224.96</v>
      </c>
      <c r="G23" s="108">
        <v>112224.96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10">
        <v>0</v>
      </c>
      <c r="O23" s="110">
        <v>0</v>
      </c>
      <c r="P23" s="110">
        <v>0</v>
      </c>
      <c r="Q23" s="110">
        <v>112224.96</v>
      </c>
      <c r="R23" s="110">
        <v>0</v>
      </c>
      <c r="S23" s="110">
        <v>0</v>
      </c>
      <c r="T23" s="110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10">
        <v>0</v>
      </c>
      <c r="AC23" s="107">
        <v>0</v>
      </c>
      <c r="AD23" s="108">
        <v>0</v>
      </c>
      <c r="AE23" s="104">
        <v>0</v>
      </c>
      <c r="AF23" s="110">
        <v>0</v>
      </c>
    </row>
    <row r="24" spans="1:32" ht="19.5" customHeight="1">
      <c r="A24" s="104" t="s">
        <v>103</v>
      </c>
      <c r="B24" s="104" t="s">
        <v>89</v>
      </c>
      <c r="C24" s="104" t="s">
        <v>88</v>
      </c>
      <c r="D24" s="104" t="s">
        <v>110</v>
      </c>
      <c r="E24" s="104" t="s">
        <v>104</v>
      </c>
      <c r="F24" s="110">
        <f t="shared" si="0"/>
        <v>262157.52</v>
      </c>
      <c r="G24" s="108">
        <v>262157.52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262157.52</v>
      </c>
      <c r="S24" s="110">
        <v>0</v>
      </c>
      <c r="T24" s="110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10">
        <v>0</v>
      </c>
      <c r="AC24" s="107">
        <v>0</v>
      </c>
      <c r="AD24" s="108">
        <v>0</v>
      </c>
      <c r="AE24" s="104">
        <v>0</v>
      </c>
      <c r="AF24" s="110">
        <v>0</v>
      </c>
    </row>
    <row r="25" spans="1:32" ht="19.5" customHeight="1">
      <c r="A25" s="104" t="s">
        <v>56</v>
      </c>
      <c r="B25" s="104" t="s">
        <v>56</v>
      </c>
      <c r="C25" s="104" t="s">
        <v>56</v>
      </c>
      <c r="D25" s="104" t="s">
        <v>116</v>
      </c>
      <c r="E25" s="104" t="s">
        <v>117</v>
      </c>
      <c r="F25" s="110">
        <f t="shared" si="0"/>
        <v>1924197.74</v>
      </c>
      <c r="G25" s="108">
        <v>1882797.74</v>
      </c>
      <c r="H25" s="104">
        <v>701580</v>
      </c>
      <c r="I25" s="104">
        <v>23784</v>
      </c>
      <c r="J25" s="104">
        <v>0</v>
      </c>
      <c r="K25" s="104">
        <v>35904</v>
      </c>
      <c r="L25" s="104">
        <v>505381</v>
      </c>
      <c r="M25" s="104">
        <v>246149</v>
      </c>
      <c r="N25" s="110">
        <v>98459.6</v>
      </c>
      <c r="O25" s="110">
        <v>0</v>
      </c>
      <c r="P25" s="110">
        <v>0</v>
      </c>
      <c r="Q25" s="110">
        <v>93850.74</v>
      </c>
      <c r="R25" s="110">
        <v>147689.4</v>
      </c>
      <c r="S25" s="110">
        <v>0</v>
      </c>
      <c r="T25" s="110">
        <v>30000</v>
      </c>
      <c r="U25" s="104">
        <v>41400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10">
        <v>0</v>
      </c>
      <c r="AC25" s="107">
        <v>0</v>
      </c>
      <c r="AD25" s="108">
        <v>0</v>
      </c>
      <c r="AE25" s="104">
        <v>0</v>
      </c>
      <c r="AF25" s="110">
        <v>41400</v>
      </c>
    </row>
    <row r="26" spans="1:32" ht="19.5" customHeight="1">
      <c r="A26" s="104" t="s">
        <v>87</v>
      </c>
      <c r="B26" s="104" t="s">
        <v>88</v>
      </c>
      <c r="C26" s="104" t="s">
        <v>106</v>
      </c>
      <c r="D26" s="104" t="s">
        <v>118</v>
      </c>
      <c r="E26" s="104" t="s">
        <v>113</v>
      </c>
      <c r="F26" s="110">
        <f t="shared" si="0"/>
        <v>1357718.14</v>
      </c>
      <c r="G26" s="108">
        <v>1327118.14</v>
      </c>
      <c r="H26" s="104">
        <v>701580</v>
      </c>
      <c r="I26" s="104">
        <v>23784</v>
      </c>
      <c r="J26" s="104">
        <v>0</v>
      </c>
      <c r="K26" s="104">
        <v>35904</v>
      </c>
      <c r="L26" s="104">
        <v>505381</v>
      </c>
      <c r="M26" s="104">
        <v>0</v>
      </c>
      <c r="N26" s="110">
        <v>0</v>
      </c>
      <c r="O26" s="110">
        <v>0</v>
      </c>
      <c r="P26" s="110">
        <v>0</v>
      </c>
      <c r="Q26" s="110">
        <v>30469.14</v>
      </c>
      <c r="R26" s="110">
        <v>0</v>
      </c>
      <c r="S26" s="110">
        <v>0</v>
      </c>
      <c r="T26" s="110">
        <v>30000</v>
      </c>
      <c r="U26" s="104">
        <v>30600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10">
        <v>0</v>
      </c>
      <c r="AC26" s="107">
        <v>0</v>
      </c>
      <c r="AD26" s="108">
        <v>0</v>
      </c>
      <c r="AE26" s="104">
        <v>0</v>
      </c>
      <c r="AF26" s="110">
        <v>30600</v>
      </c>
    </row>
    <row r="27" spans="1:32" ht="19.5" customHeight="1">
      <c r="A27" s="104" t="s">
        <v>94</v>
      </c>
      <c r="B27" s="104" t="s">
        <v>95</v>
      </c>
      <c r="C27" s="104" t="s">
        <v>95</v>
      </c>
      <c r="D27" s="104" t="s">
        <v>118</v>
      </c>
      <c r="E27" s="104" t="s">
        <v>98</v>
      </c>
      <c r="F27" s="110">
        <f t="shared" si="0"/>
        <v>246149</v>
      </c>
      <c r="G27" s="108">
        <v>246149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246149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10">
        <v>0</v>
      </c>
      <c r="AC27" s="107">
        <v>0</v>
      </c>
      <c r="AD27" s="108">
        <v>0</v>
      </c>
      <c r="AE27" s="104">
        <v>0</v>
      </c>
      <c r="AF27" s="110">
        <v>0</v>
      </c>
    </row>
    <row r="28" spans="1:32" ht="19.5" customHeight="1">
      <c r="A28" s="104" t="s">
        <v>94</v>
      </c>
      <c r="B28" s="104" t="s">
        <v>95</v>
      </c>
      <c r="C28" s="104" t="s">
        <v>92</v>
      </c>
      <c r="D28" s="104" t="s">
        <v>118</v>
      </c>
      <c r="E28" s="104" t="s">
        <v>99</v>
      </c>
      <c r="F28" s="110">
        <f t="shared" si="0"/>
        <v>98459.6</v>
      </c>
      <c r="G28" s="108">
        <v>98459.6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10">
        <v>98459.6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10">
        <v>0</v>
      </c>
      <c r="AC28" s="107">
        <v>0</v>
      </c>
      <c r="AD28" s="108">
        <v>0</v>
      </c>
      <c r="AE28" s="104">
        <v>0</v>
      </c>
      <c r="AF28" s="110">
        <v>0</v>
      </c>
    </row>
    <row r="29" spans="1:32" ht="19.5" customHeight="1">
      <c r="A29" s="104" t="s">
        <v>94</v>
      </c>
      <c r="B29" s="104" t="s">
        <v>95</v>
      </c>
      <c r="C29" s="104" t="s">
        <v>106</v>
      </c>
      <c r="D29" s="104" t="s">
        <v>118</v>
      </c>
      <c r="E29" s="104" t="s">
        <v>114</v>
      </c>
      <c r="F29" s="110">
        <f t="shared" si="0"/>
        <v>10800</v>
      </c>
      <c r="G29" s="108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04">
        <v>10800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10">
        <v>0</v>
      </c>
      <c r="AC29" s="107">
        <v>0</v>
      </c>
      <c r="AD29" s="108">
        <v>0</v>
      </c>
      <c r="AE29" s="104">
        <v>0</v>
      </c>
      <c r="AF29" s="110">
        <v>10800</v>
      </c>
    </row>
    <row r="30" spans="1:32" ht="19.5" customHeight="1">
      <c r="A30" s="104" t="s">
        <v>100</v>
      </c>
      <c r="B30" s="104" t="s">
        <v>101</v>
      </c>
      <c r="C30" s="104" t="s">
        <v>89</v>
      </c>
      <c r="D30" s="104" t="s">
        <v>118</v>
      </c>
      <c r="E30" s="104" t="s">
        <v>115</v>
      </c>
      <c r="F30" s="110">
        <f t="shared" si="0"/>
        <v>63381.6</v>
      </c>
      <c r="G30" s="108">
        <v>63381.6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10">
        <v>0</v>
      </c>
      <c r="O30" s="110">
        <v>0</v>
      </c>
      <c r="P30" s="110">
        <v>0</v>
      </c>
      <c r="Q30" s="110">
        <v>63381.6</v>
      </c>
      <c r="R30" s="110">
        <v>0</v>
      </c>
      <c r="S30" s="110">
        <v>0</v>
      </c>
      <c r="T30" s="110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10">
        <v>0</v>
      </c>
      <c r="AC30" s="107">
        <v>0</v>
      </c>
      <c r="AD30" s="108">
        <v>0</v>
      </c>
      <c r="AE30" s="104">
        <v>0</v>
      </c>
      <c r="AF30" s="110">
        <v>0</v>
      </c>
    </row>
    <row r="31" spans="1:32" ht="19.5" customHeight="1">
      <c r="A31" s="104" t="s">
        <v>103</v>
      </c>
      <c r="B31" s="104" t="s">
        <v>89</v>
      </c>
      <c r="C31" s="104" t="s">
        <v>88</v>
      </c>
      <c r="D31" s="104" t="s">
        <v>118</v>
      </c>
      <c r="E31" s="104" t="s">
        <v>104</v>
      </c>
      <c r="F31" s="110">
        <f t="shared" si="0"/>
        <v>147689.4</v>
      </c>
      <c r="G31" s="108">
        <v>147689.4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147689.4</v>
      </c>
      <c r="S31" s="110">
        <v>0</v>
      </c>
      <c r="T31" s="110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10">
        <v>0</v>
      </c>
      <c r="AC31" s="107">
        <v>0</v>
      </c>
      <c r="AD31" s="108">
        <v>0</v>
      </c>
      <c r="AE31" s="104">
        <v>0</v>
      </c>
      <c r="AF31" s="110">
        <v>0</v>
      </c>
    </row>
    <row r="32" spans="1:32" ht="19.5" customHeight="1">
      <c r="A32" s="104" t="s">
        <v>56</v>
      </c>
      <c r="B32" s="104" t="s">
        <v>56</v>
      </c>
      <c r="C32" s="104" t="s">
        <v>56</v>
      </c>
      <c r="D32" s="104" t="s">
        <v>119</v>
      </c>
      <c r="E32" s="104" t="s">
        <v>120</v>
      </c>
      <c r="F32" s="110">
        <f t="shared" si="0"/>
        <v>3178453.01</v>
      </c>
      <c r="G32" s="108">
        <v>3115053.01</v>
      </c>
      <c r="H32" s="104">
        <v>1112208</v>
      </c>
      <c r="I32" s="104">
        <v>69240</v>
      </c>
      <c r="J32" s="104">
        <v>0</v>
      </c>
      <c r="K32" s="104">
        <v>61248</v>
      </c>
      <c r="L32" s="104">
        <v>819728</v>
      </c>
      <c r="M32" s="104">
        <v>400235.2</v>
      </c>
      <c r="N32" s="110">
        <v>160094.08</v>
      </c>
      <c r="O32" s="110">
        <v>0</v>
      </c>
      <c r="P32" s="110">
        <v>0</v>
      </c>
      <c r="Q32" s="110">
        <v>152158.61</v>
      </c>
      <c r="R32" s="110">
        <v>240141.12</v>
      </c>
      <c r="S32" s="110">
        <v>0</v>
      </c>
      <c r="T32" s="110">
        <v>100000</v>
      </c>
      <c r="U32" s="104">
        <v>63400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10">
        <v>0</v>
      </c>
      <c r="AC32" s="107">
        <v>0</v>
      </c>
      <c r="AD32" s="108">
        <v>0</v>
      </c>
      <c r="AE32" s="104">
        <v>0</v>
      </c>
      <c r="AF32" s="110">
        <v>63400</v>
      </c>
    </row>
    <row r="33" spans="1:32" ht="19.5" customHeight="1">
      <c r="A33" s="104" t="s">
        <v>87</v>
      </c>
      <c r="B33" s="104" t="s">
        <v>88</v>
      </c>
      <c r="C33" s="104" t="s">
        <v>89</v>
      </c>
      <c r="D33" s="104" t="s">
        <v>121</v>
      </c>
      <c r="E33" s="104" t="s">
        <v>91</v>
      </c>
      <c r="F33" s="110">
        <f t="shared" si="0"/>
        <v>100000</v>
      </c>
      <c r="G33" s="108">
        <v>100000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100000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10">
        <v>0</v>
      </c>
      <c r="AC33" s="107">
        <v>0</v>
      </c>
      <c r="AD33" s="108">
        <v>0</v>
      </c>
      <c r="AE33" s="104">
        <v>0</v>
      </c>
      <c r="AF33" s="110">
        <v>0</v>
      </c>
    </row>
    <row r="34" spans="1:32" ht="19.5" customHeight="1">
      <c r="A34" s="104" t="s">
        <v>87</v>
      </c>
      <c r="B34" s="104" t="s">
        <v>88</v>
      </c>
      <c r="C34" s="104" t="s">
        <v>96</v>
      </c>
      <c r="D34" s="104" t="s">
        <v>121</v>
      </c>
      <c r="E34" s="104" t="s">
        <v>122</v>
      </c>
      <c r="F34" s="110">
        <f t="shared" si="0"/>
        <v>2163637.57</v>
      </c>
      <c r="G34" s="108">
        <v>2111437.57</v>
      </c>
      <c r="H34" s="104">
        <v>1112208</v>
      </c>
      <c r="I34" s="104">
        <v>69240</v>
      </c>
      <c r="J34" s="104">
        <v>0</v>
      </c>
      <c r="K34" s="104">
        <v>61248</v>
      </c>
      <c r="L34" s="104">
        <v>819728</v>
      </c>
      <c r="M34" s="104">
        <v>0</v>
      </c>
      <c r="N34" s="110">
        <v>0</v>
      </c>
      <c r="O34" s="110">
        <v>0</v>
      </c>
      <c r="P34" s="110">
        <v>0</v>
      </c>
      <c r="Q34" s="110">
        <v>49013.57</v>
      </c>
      <c r="R34" s="110">
        <v>0</v>
      </c>
      <c r="S34" s="110">
        <v>0</v>
      </c>
      <c r="T34" s="110">
        <v>0</v>
      </c>
      <c r="U34" s="104">
        <v>52200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10">
        <v>0</v>
      </c>
      <c r="AC34" s="107">
        <v>0</v>
      </c>
      <c r="AD34" s="108">
        <v>0</v>
      </c>
      <c r="AE34" s="104">
        <v>0</v>
      </c>
      <c r="AF34" s="110">
        <v>52200</v>
      </c>
    </row>
    <row r="35" spans="1:32" ht="19.5" customHeight="1">
      <c r="A35" s="104" t="s">
        <v>94</v>
      </c>
      <c r="B35" s="104" t="s">
        <v>95</v>
      </c>
      <c r="C35" s="104" t="s">
        <v>95</v>
      </c>
      <c r="D35" s="104" t="s">
        <v>121</v>
      </c>
      <c r="E35" s="104" t="s">
        <v>98</v>
      </c>
      <c r="F35" s="110">
        <f t="shared" si="0"/>
        <v>400235.2</v>
      </c>
      <c r="G35" s="108">
        <v>400235.2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400235.2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10">
        <v>0</v>
      </c>
      <c r="AC35" s="107">
        <v>0</v>
      </c>
      <c r="AD35" s="108">
        <v>0</v>
      </c>
      <c r="AE35" s="104">
        <v>0</v>
      </c>
      <c r="AF35" s="110">
        <v>0</v>
      </c>
    </row>
    <row r="36" spans="1:32" ht="19.5" customHeight="1">
      <c r="A36" s="104" t="s">
        <v>94</v>
      </c>
      <c r="B36" s="104" t="s">
        <v>95</v>
      </c>
      <c r="C36" s="104" t="s">
        <v>92</v>
      </c>
      <c r="D36" s="104" t="s">
        <v>121</v>
      </c>
      <c r="E36" s="104" t="s">
        <v>99</v>
      </c>
      <c r="F36" s="110">
        <f t="shared" si="0"/>
        <v>160094.08</v>
      </c>
      <c r="G36" s="108">
        <v>160094.08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10">
        <v>160094.08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10">
        <v>0</v>
      </c>
      <c r="AC36" s="107">
        <v>0</v>
      </c>
      <c r="AD36" s="108">
        <v>0</v>
      </c>
      <c r="AE36" s="104">
        <v>0</v>
      </c>
      <c r="AF36" s="110">
        <v>0</v>
      </c>
    </row>
    <row r="37" spans="1:32" ht="19.5" customHeight="1">
      <c r="A37" s="104" t="s">
        <v>94</v>
      </c>
      <c r="B37" s="104" t="s">
        <v>95</v>
      </c>
      <c r="C37" s="104" t="s">
        <v>106</v>
      </c>
      <c r="D37" s="104" t="s">
        <v>121</v>
      </c>
      <c r="E37" s="104" t="s">
        <v>114</v>
      </c>
      <c r="F37" s="110">
        <f t="shared" si="0"/>
        <v>11200</v>
      </c>
      <c r="G37" s="108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04">
        <v>11200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10">
        <v>0</v>
      </c>
      <c r="AC37" s="107">
        <v>0</v>
      </c>
      <c r="AD37" s="108">
        <v>0</v>
      </c>
      <c r="AE37" s="104">
        <v>0</v>
      </c>
      <c r="AF37" s="110">
        <v>11200</v>
      </c>
    </row>
    <row r="38" spans="1:32" ht="19.5" customHeight="1">
      <c r="A38" s="104" t="s">
        <v>100</v>
      </c>
      <c r="B38" s="104" t="s">
        <v>101</v>
      </c>
      <c r="C38" s="104" t="s">
        <v>89</v>
      </c>
      <c r="D38" s="104" t="s">
        <v>121</v>
      </c>
      <c r="E38" s="104" t="s">
        <v>115</v>
      </c>
      <c r="F38" s="110">
        <f t="shared" si="0"/>
        <v>103145.04</v>
      </c>
      <c r="G38" s="108">
        <v>103145.04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10">
        <v>0</v>
      </c>
      <c r="O38" s="110">
        <v>0</v>
      </c>
      <c r="P38" s="110">
        <v>0</v>
      </c>
      <c r="Q38" s="110">
        <v>103145.04</v>
      </c>
      <c r="R38" s="110">
        <v>0</v>
      </c>
      <c r="S38" s="110">
        <v>0</v>
      </c>
      <c r="T38" s="110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10">
        <v>0</v>
      </c>
      <c r="AC38" s="107">
        <v>0</v>
      </c>
      <c r="AD38" s="108">
        <v>0</v>
      </c>
      <c r="AE38" s="104">
        <v>0</v>
      </c>
      <c r="AF38" s="110">
        <v>0</v>
      </c>
    </row>
    <row r="39" spans="1:32" ht="19.5" customHeight="1">
      <c r="A39" s="104" t="s">
        <v>103</v>
      </c>
      <c r="B39" s="104" t="s">
        <v>89</v>
      </c>
      <c r="C39" s="104" t="s">
        <v>88</v>
      </c>
      <c r="D39" s="104" t="s">
        <v>121</v>
      </c>
      <c r="E39" s="104" t="s">
        <v>104</v>
      </c>
      <c r="F39" s="110">
        <f t="shared" si="0"/>
        <v>240141.12</v>
      </c>
      <c r="G39" s="108">
        <v>240141.12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240141.12</v>
      </c>
      <c r="S39" s="110">
        <v>0</v>
      </c>
      <c r="T39" s="110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10">
        <v>0</v>
      </c>
      <c r="AC39" s="107">
        <v>0</v>
      </c>
      <c r="AD39" s="108">
        <v>0</v>
      </c>
      <c r="AE39" s="104">
        <v>0</v>
      </c>
      <c r="AF39" s="110">
        <v>0</v>
      </c>
    </row>
    <row r="40" spans="1:32" ht="19.5" customHeight="1">
      <c r="A40" s="104" t="s">
        <v>56</v>
      </c>
      <c r="B40" s="104" t="s">
        <v>56</v>
      </c>
      <c r="C40" s="104" t="s">
        <v>56</v>
      </c>
      <c r="D40" s="104" t="s">
        <v>123</v>
      </c>
      <c r="E40" s="104" t="s">
        <v>124</v>
      </c>
      <c r="F40" s="110">
        <f t="shared" si="0"/>
        <v>1376008.98</v>
      </c>
      <c r="G40" s="108">
        <v>1347008.98</v>
      </c>
      <c r="H40" s="104">
        <v>467868</v>
      </c>
      <c r="I40" s="104">
        <v>347532</v>
      </c>
      <c r="J40" s="104">
        <v>38989</v>
      </c>
      <c r="K40" s="104">
        <v>27456</v>
      </c>
      <c r="L40" s="104">
        <v>0</v>
      </c>
      <c r="M40" s="104">
        <v>170877.8</v>
      </c>
      <c r="N40" s="110">
        <v>68351.12</v>
      </c>
      <c r="O40" s="110">
        <v>0</v>
      </c>
      <c r="P40" s="110">
        <v>0</v>
      </c>
      <c r="Q40" s="110">
        <v>67735.41</v>
      </c>
      <c r="R40" s="110">
        <v>158199.65</v>
      </c>
      <c r="S40" s="110">
        <v>0</v>
      </c>
      <c r="T40" s="110">
        <v>0</v>
      </c>
      <c r="U40" s="104">
        <v>29000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10">
        <v>0</v>
      </c>
      <c r="AC40" s="107">
        <v>0</v>
      </c>
      <c r="AD40" s="108">
        <v>0</v>
      </c>
      <c r="AE40" s="104">
        <v>0</v>
      </c>
      <c r="AF40" s="110">
        <v>29000</v>
      </c>
    </row>
    <row r="41" spans="1:32" ht="19.5" customHeight="1">
      <c r="A41" s="104" t="s">
        <v>87</v>
      </c>
      <c r="B41" s="104" t="s">
        <v>88</v>
      </c>
      <c r="C41" s="104" t="s">
        <v>88</v>
      </c>
      <c r="D41" s="104" t="s">
        <v>125</v>
      </c>
      <c r="E41" s="104" t="s">
        <v>126</v>
      </c>
      <c r="F41" s="110">
        <f t="shared" si="0"/>
        <v>927256.41</v>
      </c>
      <c r="G41" s="108">
        <v>900656.41</v>
      </c>
      <c r="H41" s="104">
        <v>467868</v>
      </c>
      <c r="I41" s="104">
        <v>347532</v>
      </c>
      <c r="J41" s="104">
        <v>38989</v>
      </c>
      <c r="K41" s="104">
        <v>27456</v>
      </c>
      <c r="L41" s="104">
        <v>0</v>
      </c>
      <c r="M41" s="104">
        <v>0</v>
      </c>
      <c r="N41" s="110">
        <v>0</v>
      </c>
      <c r="O41" s="110">
        <v>0</v>
      </c>
      <c r="P41" s="110">
        <v>0</v>
      </c>
      <c r="Q41" s="110">
        <v>18811.41</v>
      </c>
      <c r="R41" s="110">
        <v>0</v>
      </c>
      <c r="S41" s="110">
        <v>0</v>
      </c>
      <c r="T41" s="110">
        <v>0</v>
      </c>
      <c r="U41" s="104">
        <v>26600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10">
        <v>0</v>
      </c>
      <c r="AC41" s="107">
        <v>0</v>
      </c>
      <c r="AD41" s="108">
        <v>0</v>
      </c>
      <c r="AE41" s="104">
        <v>0</v>
      </c>
      <c r="AF41" s="110">
        <v>26600</v>
      </c>
    </row>
    <row r="42" spans="1:32" ht="19.5" customHeight="1">
      <c r="A42" s="104" t="s">
        <v>94</v>
      </c>
      <c r="B42" s="104" t="s">
        <v>95</v>
      </c>
      <c r="C42" s="104" t="s">
        <v>96</v>
      </c>
      <c r="D42" s="104" t="s">
        <v>125</v>
      </c>
      <c r="E42" s="104" t="s">
        <v>97</v>
      </c>
      <c r="F42" s="110">
        <f t="shared" si="0"/>
        <v>2400</v>
      </c>
      <c r="G42" s="108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04">
        <v>2400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10">
        <v>0</v>
      </c>
      <c r="AC42" s="107">
        <v>0</v>
      </c>
      <c r="AD42" s="108">
        <v>0</v>
      </c>
      <c r="AE42" s="104">
        <v>0</v>
      </c>
      <c r="AF42" s="110">
        <v>2400</v>
      </c>
    </row>
    <row r="43" spans="1:32" ht="19.5" customHeight="1">
      <c r="A43" s="104" t="s">
        <v>94</v>
      </c>
      <c r="B43" s="104" t="s">
        <v>95</v>
      </c>
      <c r="C43" s="104" t="s">
        <v>95</v>
      </c>
      <c r="D43" s="104" t="s">
        <v>125</v>
      </c>
      <c r="E43" s="104" t="s">
        <v>98</v>
      </c>
      <c r="F43" s="110">
        <f t="shared" si="0"/>
        <v>170877.8</v>
      </c>
      <c r="G43" s="108">
        <v>170877.8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170877.8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10">
        <v>0</v>
      </c>
      <c r="AC43" s="107">
        <v>0</v>
      </c>
      <c r="AD43" s="108">
        <v>0</v>
      </c>
      <c r="AE43" s="104">
        <v>0</v>
      </c>
      <c r="AF43" s="110">
        <v>0</v>
      </c>
    </row>
    <row r="44" spans="1:32" ht="19.5" customHeight="1">
      <c r="A44" s="104" t="s">
        <v>94</v>
      </c>
      <c r="B44" s="104" t="s">
        <v>95</v>
      </c>
      <c r="C44" s="104" t="s">
        <v>92</v>
      </c>
      <c r="D44" s="104" t="s">
        <v>125</v>
      </c>
      <c r="E44" s="104" t="s">
        <v>99</v>
      </c>
      <c r="F44" s="110">
        <f t="shared" si="0"/>
        <v>68351.12</v>
      </c>
      <c r="G44" s="108">
        <v>68351.12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10">
        <v>68351.12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10">
        <v>0</v>
      </c>
      <c r="AC44" s="107">
        <v>0</v>
      </c>
      <c r="AD44" s="108">
        <v>0</v>
      </c>
      <c r="AE44" s="104">
        <v>0</v>
      </c>
      <c r="AF44" s="110">
        <v>0</v>
      </c>
    </row>
    <row r="45" spans="1:32" ht="19.5" customHeight="1">
      <c r="A45" s="104" t="s">
        <v>100</v>
      </c>
      <c r="B45" s="104" t="s">
        <v>101</v>
      </c>
      <c r="C45" s="104" t="s">
        <v>88</v>
      </c>
      <c r="D45" s="104" t="s">
        <v>125</v>
      </c>
      <c r="E45" s="104" t="s">
        <v>102</v>
      </c>
      <c r="F45" s="110">
        <f t="shared" si="0"/>
        <v>48924</v>
      </c>
      <c r="G45" s="108">
        <v>48924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10">
        <v>0</v>
      </c>
      <c r="O45" s="110">
        <v>0</v>
      </c>
      <c r="P45" s="110">
        <v>0</v>
      </c>
      <c r="Q45" s="110">
        <v>48924</v>
      </c>
      <c r="R45" s="110">
        <v>0</v>
      </c>
      <c r="S45" s="110">
        <v>0</v>
      </c>
      <c r="T45" s="110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10">
        <v>0</v>
      </c>
      <c r="AC45" s="107">
        <v>0</v>
      </c>
      <c r="AD45" s="108">
        <v>0</v>
      </c>
      <c r="AE45" s="104">
        <v>0</v>
      </c>
      <c r="AF45" s="110">
        <v>0</v>
      </c>
    </row>
    <row r="46" spans="1:32" ht="19.5" customHeight="1">
      <c r="A46" s="104" t="s">
        <v>103</v>
      </c>
      <c r="B46" s="104" t="s">
        <v>89</v>
      </c>
      <c r="C46" s="104" t="s">
        <v>88</v>
      </c>
      <c r="D46" s="104" t="s">
        <v>125</v>
      </c>
      <c r="E46" s="104" t="s">
        <v>104</v>
      </c>
      <c r="F46" s="110">
        <f t="shared" si="0"/>
        <v>158199.65</v>
      </c>
      <c r="G46" s="108">
        <v>158199.65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158199.65</v>
      </c>
      <c r="S46" s="110">
        <v>0</v>
      </c>
      <c r="T46" s="110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10">
        <v>0</v>
      </c>
      <c r="AC46" s="107">
        <v>0</v>
      </c>
      <c r="AD46" s="108">
        <v>0</v>
      </c>
      <c r="AE46" s="104">
        <v>0</v>
      </c>
      <c r="AF46" s="110">
        <v>0</v>
      </c>
    </row>
    <row r="47" spans="1:32" ht="19.5" customHeight="1">
      <c r="A47" s="104" t="s">
        <v>56</v>
      </c>
      <c r="B47" s="104" t="s">
        <v>56</v>
      </c>
      <c r="C47" s="104" t="s">
        <v>56</v>
      </c>
      <c r="D47" s="104" t="s">
        <v>127</v>
      </c>
      <c r="E47" s="104" t="s">
        <v>128</v>
      </c>
      <c r="F47" s="110">
        <f t="shared" si="0"/>
        <v>413309.72</v>
      </c>
      <c r="G47" s="108">
        <v>405709.72</v>
      </c>
      <c r="H47" s="104">
        <v>144000</v>
      </c>
      <c r="I47" s="104">
        <v>5688</v>
      </c>
      <c r="J47" s="104">
        <v>0</v>
      </c>
      <c r="K47" s="104">
        <v>8448</v>
      </c>
      <c r="L47" s="104">
        <v>115200</v>
      </c>
      <c r="M47" s="104">
        <v>52977.6</v>
      </c>
      <c r="N47" s="110">
        <v>21191.04</v>
      </c>
      <c r="O47" s="110">
        <v>0</v>
      </c>
      <c r="P47" s="110">
        <v>0</v>
      </c>
      <c r="Q47" s="110">
        <v>20418.52</v>
      </c>
      <c r="R47" s="110">
        <v>31786.56</v>
      </c>
      <c r="S47" s="110">
        <v>0</v>
      </c>
      <c r="T47" s="110">
        <v>6000</v>
      </c>
      <c r="U47" s="104">
        <v>7600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10">
        <v>0</v>
      </c>
      <c r="AC47" s="107">
        <v>0</v>
      </c>
      <c r="AD47" s="108">
        <v>0</v>
      </c>
      <c r="AE47" s="104">
        <v>0</v>
      </c>
      <c r="AF47" s="110">
        <v>7600</v>
      </c>
    </row>
    <row r="48" spans="1:32" ht="19.5" customHeight="1">
      <c r="A48" s="104" t="s">
        <v>87</v>
      </c>
      <c r="B48" s="104" t="s">
        <v>88</v>
      </c>
      <c r="C48" s="104" t="s">
        <v>89</v>
      </c>
      <c r="D48" s="104" t="s">
        <v>129</v>
      </c>
      <c r="E48" s="104" t="s">
        <v>91</v>
      </c>
      <c r="F48" s="110">
        <f t="shared" si="0"/>
        <v>6000</v>
      </c>
      <c r="G48" s="108">
        <v>6000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6000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10">
        <v>0</v>
      </c>
      <c r="AC48" s="107">
        <v>0</v>
      </c>
      <c r="AD48" s="108">
        <v>0</v>
      </c>
      <c r="AE48" s="104">
        <v>0</v>
      </c>
      <c r="AF48" s="110">
        <v>0</v>
      </c>
    </row>
    <row r="49" spans="1:32" ht="19.5" customHeight="1">
      <c r="A49" s="104" t="s">
        <v>87</v>
      </c>
      <c r="B49" s="104" t="s">
        <v>89</v>
      </c>
      <c r="C49" s="104" t="s">
        <v>106</v>
      </c>
      <c r="D49" s="104" t="s">
        <v>129</v>
      </c>
      <c r="E49" s="104" t="s">
        <v>130</v>
      </c>
      <c r="F49" s="110">
        <f t="shared" si="0"/>
        <v>287372.44</v>
      </c>
      <c r="G49" s="108">
        <v>280172.44</v>
      </c>
      <c r="H49" s="104">
        <v>144000</v>
      </c>
      <c r="I49" s="104">
        <v>5688</v>
      </c>
      <c r="J49" s="104">
        <v>0</v>
      </c>
      <c r="K49" s="104">
        <v>8448</v>
      </c>
      <c r="L49" s="104">
        <v>115200</v>
      </c>
      <c r="M49" s="104">
        <v>0</v>
      </c>
      <c r="N49" s="110">
        <v>0</v>
      </c>
      <c r="O49" s="110">
        <v>0</v>
      </c>
      <c r="P49" s="110">
        <v>0</v>
      </c>
      <c r="Q49" s="110">
        <v>6836.44</v>
      </c>
      <c r="R49" s="110">
        <v>0</v>
      </c>
      <c r="S49" s="110">
        <v>0</v>
      </c>
      <c r="T49" s="110">
        <v>0</v>
      </c>
      <c r="U49" s="104">
        <v>7200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10">
        <v>0</v>
      </c>
      <c r="AC49" s="107">
        <v>0</v>
      </c>
      <c r="AD49" s="108">
        <v>0</v>
      </c>
      <c r="AE49" s="104">
        <v>0</v>
      </c>
      <c r="AF49" s="110">
        <v>7200</v>
      </c>
    </row>
    <row r="50" spans="1:32" ht="19.5" customHeight="1">
      <c r="A50" s="104" t="s">
        <v>94</v>
      </c>
      <c r="B50" s="104" t="s">
        <v>95</v>
      </c>
      <c r="C50" s="104" t="s">
        <v>95</v>
      </c>
      <c r="D50" s="104" t="s">
        <v>129</v>
      </c>
      <c r="E50" s="104" t="s">
        <v>98</v>
      </c>
      <c r="F50" s="110">
        <f t="shared" si="0"/>
        <v>52977.6</v>
      </c>
      <c r="G50" s="108">
        <v>52977.6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52977.6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10">
        <v>0</v>
      </c>
      <c r="AC50" s="107">
        <v>0</v>
      </c>
      <c r="AD50" s="108">
        <v>0</v>
      </c>
      <c r="AE50" s="104">
        <v>0</v>
      </c>
      <c r="AF50" s="110">
        <v>0</v>
      </c>
    </row>
    <row r="51" spans="1:32" ht="19.5" customHeight="1">
      <c r="A51" s="104" t="s">
        <v>94</v>
      </c>
      <c r="B51" s="104" t="s">
        <v>95</v>
      </c>
      <c r="C51" s="104" t="s">
        <v>92</v>
      </c>
      <c r="D51" s="104" t="s">
        <v>129</v>
      </c>
      <c r="E51" s="104" t="s">
        <v>99</v>
      </c>
      <c r="F51" s="110">
        <f t="shared" si="0"/>
        <v>21191.04</v>
      </c>
      <c r="G51" s="108">
        <v>21191.04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10">
        <v>21191.04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10">
        <v>0</v>
      </c>
      <c r="AC51" s="107">
        <v>0</v>
      </c>
      <c r="AD51" s="108">
        <v>0</v>
      </c>
      <c r="AE51" s="104">
        <v>0</v>
      </c>
      <c r="AF51" s="110">
        <v>0</v>
      </c>
    </row>
    <row r="52" spans="1:32" ht="19.5" customHeight="1">
      <c r="A52" s="104" t="s">
        <v>94</v>
      </c>
      <c r="B52" s="104" t="s">
        <v>95</v>
      </c>
      <c r="C52" s="104" t="s">
        <v>106</v>
      </c>
      <c r="D52" s="104" t="s">
        <v>129</v>
      </c>
      <c r="E52" s="104" t="s">
        <v>114</v>
      </c>
      <c r="F52" s="110">
        <f t="shared" si="0"/>
        <v>400</v>
      </c>
      <c r="G52" s="108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04">
        <v>400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10">
        <v>0</v>
      </c>
      <c r="AC52" s="107">
        <v>0</v>
      </c>
      <c r="AD52" s="108">
        <v>0</v>
      </c>
      <c r="AE52" s="104">
        <v>0</v>
      </c>
      <c r="AF52" s="110">
        <v>400</v>
      </c>
    </row>
    <row r="53" spans="1:32" ht="19.5" customHeight="1">
      <c r="A53" s="104" t="s">
        <v>100</v>
      </c>
      <c r="B53" s="104" t="s">
        <v>101</v>
      </c>
      <c r="C53" s="104" t="s">
        <v>89</v>
      </c>
      <c r="D53" s="104" t="s">
        <v>129</v>
      </c>
      <c r="E53" s="104" t="s">
        <v>115</v>
      </c>
      <c r="F53" s="110">
        <f t="shared" si="0"/>
        <v>13582.08</v>
      </c>
      <c r="G53" s="108">
        <v>13582.08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10">
        <v>0</v>
      </c>
      <c r="O53" s="110">
        <v>0</v>
      </c>
      <c r="P53" s="110">
        <v>0</v>
      </c>
      <c r="Q53" s="110">
        <v>13582.08</v>
      </c>
      <c r="R53" s="110">
        <v>0</v>
      </c>
      <c r="S53" s="110">
        <v>0</v>
      </c>
      <c r="T53" s="110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10">
        <v>0</v>
      </c>
      <c r="AC53" s="107">
        <v>0</v>
      </c>
      <c r="AD53" s="108">
        <v>0</v>
      </c>
      <c r="AE53" s="104">
        <v>0</v>
      </c>
      <c r="AF53" s="110">
        <v>0</v>
      </c>
    </row>
    <row r="54" spans="1:32" ht="19.5" customHeight="1">
      <c r="A54" s="104" t="s">
        <v>103</v>
      </c>
      <c r="B54" s="104" t="s">
        <v>89</v>
      </c>
      <c r="C54" s="104" t="s">
        <v>88</v>
      </c>
      <c r="D54" s="104" t="s">
        <v>129</v>
      </c>
      <c r="E54" s="104" t="s">
        <v>104</v>
      </c>
      <c r="F54" s="110">
        <f t="shared" si="0"/>
        <v>31786.56</v>
      </c>
      <c r="G54" s="108">
        <v>31786.56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31786.56</v>
      </c>
      <c r="S54" s="110">
        <v>0</v>
      </c>
      <c r="T54" s="110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10">
        <v>0</v>
      </c>
      <c r="AC54" s="107">
        <v>0</v>
      </c>
      <c r="AD54" s="108">
        <v>0</v>
      </c>
      <c r="AE54" s="104">
        <v>0</v>
      </c>
      <c r="AF54" s="110">
        <v>0</v>
      </c>
    </row>
    <row r="55" spans="1:32" ht="19.5" customHeight="1">
      <c r="A55" s="104" t="s">
        <v>56</v>
      </c>
      <c r="B55" s="104" t="s">
        <v>56</v>
      </c>
      <c r="C55" s="104" t="s">
        <v>56</v>
      </c>
      <c r="D55" s="104" t="s">
        <v>131</v>
      </c>
      <c r="E55" s="104" t="s">
        <v>132</v>
      </c>
      <c r="F55" s="110">
        <f t="shared" si="0"/>
        <v>12371700</v>
      </c>
      <c r="G55" s="108">
        <v>12024148</v>
      </c>
      <c r="H55" s="104">
        <v>4350936</v>
      </c>
      <c r="I55" s="104">
        <v>162180</v>
      </c>
      <c r="J55" s="104">
        <v>0</v>
      </c>
      <c r="K55" s="104">
        <v>242880</v>
      </c>
      <c r="L55" s="104">
        <v>3337402</v>
      </c>
      <c r="M55" s="104">
        <v>1570103.6</v>
      </c>
      <c r="N55" s="110">
        <v>628041.44</v>
      </c>
      <c r="O55" s="110">
        <v>0</v>
      </c>
      <c r="P55" s="110">
        <v>0</v>
      </c>
      <c r="Q55" s="110">
        <v>602542.8</v>
      </c>
      <c r="R55" s="110">
        <v>942062.16</v>
      </c>
      <c r="S55" s="110">
        <v>0</v>
      </c>
      <c r="T55" s="110">
        <v>188000</v>
      </c>
      <c r="U55" s="104">
        <v>347552</v>
      </c>
      <c r="V55" s="104">
        <v>0</v>
      </c>
      <c r="W55" s="104">
        <v>0</v>
      </c>
      <c r="X55" s="104">
        <v>0</v>
      </c>
      <c r="Y55" s="104">
        <v>0</v>
      </c>
      <c r="Z55" s="104">
        <v>55752</v>
      </c>
      <c r="AA55" s="104">
        <v>0</v>
      </c>
      <c r="AB55" s="110">
        <v>0</v>
      </c>
      <c r="AC55" s="107">
        <v>0</v>
      </c>
      <c r="AD55" s="108">
        <v>0</v>
      </c>
      <c r="AE55" s="104">
        <v>0</v>
      </c>
      <c r="AF55" s="110">
        <v>291800</v>
      </c>
    </row>
    <row r="56" spans="1:32" ht="19.5" customHeight="1">
      <c r="A56" s="104" t="s">
        <v>87</v>
      </c>
      <c r="B56" s="104" t="s">
        <v>88</v>
      </c>
      <c r="C56" s="104" t="s">
        <v>89</v>
      </c>
      <c r="D56" s="104" t="s">
        <v>133</v>
      </c>
      <c r="E56" s="104" t="s">
        <v>91</v>
      </c>
      <c r="F56" s="110">
        <f t="shared" si="0"/>
        <v>188000</v>
      </c>
      <c r="G56" s="108">
        <v>188000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188000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10">
        <v>0</v>
      </c>
      <c r="AC56" s="107">
        <v>0</v>
      </c>
      <c r="AD56" s="108">
        <v>0</v>
      </c>
      <c r="AE56" s="104">
        <v>0</v>
      </c>
      <c r="AF56" s="110">
        <v>0</v>
      </c>
    </row>
    <row r="57" spans="1:32" ht="19.5" customHeight="1">
      <c r="A57" s="104" t="s">
        <v>87</v>
      </c>
      <c r="B57" s="104" t="s">
        <v>88</v>
      </c>
      <c r="C57" s="104" t="s">
        <v>134</v>
      </c>
      <c r="D57" s="104" t="s">
        <v>133</v>
      </c>
      <c r="E57" s="104" t="s">
        <v>135</v>
      </c>
      <c r="F57" s="110">
        <f t="shared" si="0"/>
        <v>8555798.8</v>
      </c>
      <c r="G57" s="108">
        <v>8293046.8</v>
      </c>
      <c r="H57" s="104">
        <v>4350936</v>
      </c>
      <c r="I57" s="104">
        <v>162180</v>
      </c>
      <c r="J57" s="104">
        <v>0</v>
      </c>
      <c r="K57" s="104">
        <v>242880</v>
      </c>
      <c r="L57" s="104">
        <v>3337402</v>
      </c>
      <c r="M57" s="104">
        <v>0</v>
      </c>
      <c r="N57" s="110">
        <v>0</v>
      </c>
      <c r="O57" s="110">
        <v>0</v>
      </c>
      <c r="P57" s="110">
        <v>0</v>
      </c>
      <c r="Q57" s="110">
        <v>199648.8</v>
      </c>
      <c r="R57" s="110">
        <v>0</v>
      </c>
      <c r="S57" s="110">
        <v>0</v>
      </c>
      <c r="T57" s="110">
        <v>0</v>
      </c>
      <c r="U57" s="104">
        <v>262752</v>
      </c>
      <c r="V57" s="104">
        <v>0</v>
      </c>
      <c r="W57" s="104">
        <v>0</v>
      </c>
      <c r="X57" s="104">
        <v>0</v>
      </c>
      <c r="Y57" s="104">
        <v>0</v>
      </c>
      <c r="Z57" s="104">
        <v>55752</v>
      </c>
      <c r="AA57" s="104">
        <v>0</v>
      </c>
      <c r="AB57" s="110">
        <v>0</v>
      </c>
      <c r="AC57" s="107">
        <v>0</v>
      </c>
      <c r="AD57" s="108">
        <v>0</v>
      </c>
      <c r="AE57" s="104">
        <v>0</v>
      </c>
      <c r="AF57" s="110">
        <v>207000</v>
      </c>
    </row>
    <row r="58" spans="1:32" ht="19.5" customHeight="1">
      <c r="A58" s="104" t="s">
        <v>94</v>
      </c>
      <c r="B58" s="104" t="s">
        <v>95</v>
      </c>
      <c r="C58" s="104" t="s">
        <v>95</v>
      </c>
      <c r="D58" s="104" t="s">
        <v>133</v>
      </c>
      <c r="E58" s="104" t="s">
        <v>98</v>
      </c>
      <c r="F58" s="110">
        <f t="shared" si="0"/>
        <v>1570103.6</v>
      </c>
      <c r="G58" s="108">
        <v>1570103.6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1570103.6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4">
        <v>0</v>
      </c>
      <c r="AB58" s="110">
        <v>0</v>
      </c>
      <c r="AC58" s="107">
        <v>0</v>
      </c>
      <c r="AD58" s="108">
        <v>0</v>
      </c>
      <c r="AE58" s="104">
        <v>0</v>
      </c>
      <c r="AF58" s="110">
        <v>0</v>
      </c>
    </row>
    <row r="59" spans="1:32" ht="19.5" customHeight="1">
      <c r="A59" s="104" t="s">
        <v>94</v>
      </c>
      <c r="B59" s="104" t="s">
        <v>95</v>
      </c>
      <c r="C59" s="104" t="s">
        <v>92</v>
      </c>
      <c r="D59" s="104" t="s">
        <v>133</v>
      </c>
      <c r="E59" s="104" t="s">
        <v>99</v>
      </c>
      <c r="F59" s="110">
        <f t="shared" si="0"/>
        <v>628041.44</v>
      </c>
      <c r="G59" s="108">
        <v>628041.44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10">
        <v>628041.44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>
        <v>0</v>
      </c>
      <c r="AB59" s="110">
        <v>0</v>
      </c>
      <c r="AC59" s="107">
        <v>0</v>
      </c>
      <c r="AD59" s="108">
        <v>0</v>
      </c>
      <c r="AE59" s="104">
        <v>0</v>
      </c>
      <c r="AF59" s="110">
        <v>0</v>
      </c>
    </row>
    <row r="60" spans="1:32" ht="19.5" customHeight="1">
      <c r="A60" s="104" t="s">
        <v>94</v>
      </c>
      <c r="B60" s="104" t="s">
        <v>95</v>
      </c>
      <c r="C60" s="104" t="s">
        <v>106</v>
      </c>
      <c r="D60" s="104" t="s">
        <v>133</v>
      </c>
      <c r="E60" s="104" t="s">
        <v>114</v>
      </c>
      <c r="F60" s="110">
        <f t="shared" si="0"/>
        <v>84800</v>
      </c>
      <c r="G60" s="108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10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04">
        <v>84800</v>
      </c>
      <c r="V60" s="104">
        <v>0</v>
      </c>
      <c r="W60" s="104">
        <v>0</v>
      </c>
      <c r="X60" s="104">
        <v>0</v>
      </c>
      <c r="Y60" s="104">
        <v>0</v>
      </c>
      <c r="Z60" s="104">
        <v>0</v>
      </c>
      <c r="AA60" s="104">
        <v>0</v>
      </c>
      <c r="AB60" s="110">
        <v>0</v>
      </c>
      <c r="AC60" s="107">
        <v>0</v>
      </c>
      <c r="AD60" s="108">
        <v>0</v>
      </c>
      <c r="AE60" s="104">
        <v>0</v>
      </c>
      <c r="AF60" s="110">
        <v>84800</v>
      </c>
    </row>
    <row r="61" spans="1:32" ht="19.5" customHeight="1">
      <c r="A61" s="104" t="s">
        <v>100</v>
      </c>
      <c r="B61" s="104" t="s">
        <v>101</v>
      </c>
      <c r="C61" s="104" t="s">
        <v>89</v>
      </c>
      <c r="D61" s="104" t="s">
        <v>133</v>
      </c>
      <c r="E61" s="104" t="s">
        <v>115</v>
      </c>
      <c r="F61" s="110">
        <f t="shared" si="0"/>
        <v>402894</v>
      </c>
      <c r="G61" s="108">
        <v>402894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10">
        <v>0</v>
      </c>
      <c r="O61" s="110">
        <v>0</v>
      </c>
      <c r="P61" s="110">
        <v>0</v>
      </c>
      <c r="Q61" s="110">
        <v>402894</v>
      </c>
      <c r="R61" s="110">
        <v>0</v>
      </c>
      <c r="S61" s="110">
        <v>0</v>
      </c>
      <c r="T61" s="110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10">
        <v>0</v>
      </c>
      <c r="AC61" s="107">
        <v>0</v>
      </c>
      <c r="AD61" s="108">
        <v>0</v>
      </c>
      <c r="AE61" s="104">
        <v>0</v>
      </c>
      <c r="AF61" s="110">
        <v>0</v>
      </c>
    </row>
    <row r="62" spans="1:32" ht="19.5" customHeight="1">
      <c r="A62" s="104" t="s">
        <v>103</v>
      </c>
      <c r="B62" s="104" t="s">
        <v>89</v>
      </c>
      <c r="C62" s="104" t="s">
        <v>88</v>
      </c>
      <c r="D62" s="104" t="s">
        <v>133</v>
      </c>
      <c r="E62" s="104" t="s">
        <v>104</v>
      </c>
      <c r="F62" s="110">
        <f t="shared" si="0"/>
        <v>942062.16</v>
      </c>
      <c r="G62" s="108">
        <v>942062.16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942062.16</v>
      </c>
      <c r="S62" s="110">
        <v>0</v>
      </c>
      <c r="T62" s="110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104">
        <v>0</v>
      </c>
      <c r="AB62" s="110">
        <v>0</v>
      </c>
      <c r="AC62" s="107">
        <v>0</v>
      </c>
      <c r="AD62" s="108">
        <v>0</v>
      </c>
      <c r="AE62" s="104">
        <v>0</v>
      </c>
      <c r="AF62" s="110">
        <v>0</v>
      </c>
    </row>
    <row r="63" spans="1:32" ht="19.5" customHeight="1">
      <c r="A63" s="104" t="s">
        <v>56</v>
      </c>
      <c r="B63" s="104" t="s">
        <v>56</v>
      </c>
      <c r="C63" s="104" t="s">
        <v>56</v>
      </c>
      <c r="D63" s="104" t="s">
        <v>136</v>
      </c>
      <c r="E63" s="104" t="s">
        <v>137</v>
      </c>
      <c r="F63" s="110">
        <f t="shared" si="0"/>
        <v>351197.76</v>
      </c>
      <c r="G63" s="108">
        <v>345797.76</v>
      </c>
      <c r="H63" s="104">
        <v>89556</v>
      </c>
      <c r="I63" s="104">
        <v>4176</v>
      </c>
      <c r="J63" s="104">
        <v>0</v>
      </c>
      <c r="K63" s="104">
        <v>6336</v>
      </c>
      <c r="L63" s="104">
        <v>83843</v>
      </c>
      <c r="M63" s="104">
        <v>35515</v>
      </c>
      <c r="N63" s="110">
        <v>14206</v>
      </c>
      <c r="O63" s="110">
        <v>0</v>
      </c>
      <c r="P63" s="110">
        <v>0</v>
      </c>
      <c r="Q63" s="110">
        <v>13856.76</v>
      </c>
      <c r="R63" s="110">
        <v>21309</v>
      </c>
      <c r="S63" s="110">
        <v>0</v>
      </c>
      <c r="T63" s="110">
        <v>77000</v>
      </c>
      <c r="U63" s="104">
        <v>5400</v>
      </c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104">
        <v>0</v>
      </c>
      <c r="AB63" s="110">
        <v>0</v>
      </c>
      <c r="AC63" s="107">
        <v>0</v>
      </c>
      <c r="AD63" s="108">
        <v>0</v>
      </c>
      <c r="AE63" s="104">
        <v>0</v>
      </c>
      <c r="AF63" s="110">
        <v>5400</v>
      </c>
    </row>
    <row r="64" spans="1:32" ht="19.5" customHeight="1">
      <c r="A64" s="104" t="s">
        <v>87</v>
      </c>
      <c r="B64" s="104" t="s">
        <v>88</v>
      </c>
      <c r="C64" s="104" t="s">
        <v>89</v>
      </c>
      <c r="D64" s="104" t="s">
        <v>138</v>
      </c>
      <c r="E64" s="104" t="s">
        <v>91</v>
      </c>
      <c r="F64" s="110">
        <f t="shared" si="0"/>
        <v>77000</v>
      </c>
      <c r="G64" s="108">
        <v>77000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77000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4">
        <v>0</v>
      </c>
      <c r="AA64" s="104">
        <v>0</v>
      </c>
      <c r="AB64" s="110">
        <v>0</v>
      </c>
      <c r="AC64" s="107">
        <v>0</v>
      </c>
      <c r="AD64" s="108">
        <v>0</v>
      </c>
      <c r="AE64" s="104">
        <v>0</v>
      </c>
      <c r="AF64" s="110">
        <v>0</v>
      </c>
    </row>
    <row r="65" spans="1:32" ht="19.5" customHeight="1">
      <c r="A65" s="104" t="s">
        <v>87</v>
      </c>
      <c r="B65" s="104" t="s">
        <v>88</v>
      </c>
      <c r="C65" s="104" t="s">
        <v>95</v>
      </c>
      <c r="D65" s="104" t="s">
        <v>138</v>
      </c>
      <c r="E65" s="104" t="s">
        <v>139</v>
      </c>
      <c r="F65" s="110">
        <f t="shared" si="0"/>
        <v>194146.88</v>
      </c>
      <c r="G65" s="108">
        <v>188746.88</v>
      </c>
      <c r="H65" s="104">
        <v>89556</v>
      </c>
      <c r="I65" s="104">
        <v>4176</v>
      </c>
      <c r="J65" s="104">
        <v>0</v>
      </c>
      <c r="K65" s="104">
        <v>6336</v>
      </c>
      <c r="L65" s="104">
        <v>83843</v>
      </c>
      <c r="M65" s="104">
        <v>0</v>
      </c>
      <c r="N65" s="110">
        <v>0</v>
      </c>
      <c r="O65" s="110">
        <v>0</v>
      </c>
      <c r="P65" s="110">
        <v>0</v>
      </c>
      <c r="Q65" s="110">
        <v>4835.88</v>
      </c>
      <c r="R65" s="110">
        <v>0</v>
      </c>
      <c r="S65" s="110">
        <v>0</v>
      </c>
      <c r="T65" s="110">
        <v>0</v>
      </c>
      <c r="U65" s="104">
        <v>5400</v>
      </c>
      <c r="V65" s="104">
        <v>0</v>
      </c>
      <c r="W65" s="104">
        <v>0</v>
      </c>
      <c r="X65" s="104">
        <v>0</v>
      </c>
      <c r="Y65" s="104">
        <v>0</v>
      </c>
      <c r="Z65" s="104">
        <v>0</v>
      </c>
      <c r="AA65" s="104">
        <v>0</v>
      </c>
      <c r="AB65" s="110">
        <v>0</v>
      </c>
      <c r="AC65" s="107">
        <v>0</v>
      </c>
      <c r="AD65" s="108">
        <v>0</v>
      </c>
      <c r="AE65" s="104">
        <v>0</v>
      </c>
      <c r="AF65" s="110">
        <v>5400</v>
      </c>
    </row>
    <row r="66" spans="1:32" ht="19.5" customHeight="1">
      <c r="A66" s="104" t="s">
        <v>94</v>
      </c>
      <c r="B66" s="104" t="s">
        <v>95</v>
      </c>
      <c r="C66" s="104" t="s">
        <v>95</v>
      </c>
      <c r="D66" s="104" t="s">
        <v>138</v>
      </c>
      <c r="E66" s="104" t="s">
        <v>98</v>
      </c>
      <c r="F66" s="110">
        <f t="shared" si="0"/>
        <v>35515</v>
      </c>
      <c r="G66" s="108">
        <v>35515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35515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4">
        <v>0</v>
      </c>
      <c r="AA66" s="104">
        <v>0</v>
      </c>
      <c r="AB66" s="110">
        <v>0</v>
      </c>
      <c r="AC66" s="107">
        <v>0</v>
      </c>
      <c r="AD66" s="108">
        <v>0</v>
      </c>
      <c r="AE66" s="104">
        <v>0</v>
      </c>
      <c r="AF66" s="110">
        <v>0</v>
      </c>
    </row>
    <row r="67" spans="1:32" ht="19.5" customHeight="1">
      <c r="A67" s="104" t="s">
        <v>94</v>
      </c>
      <c r="B67" s="104" t="s">
        <v>95</v>
      </c>
      <c r="C67" s="104" t="s">
        <v>92</v>
      </c>
      <c r="D67" s="104" t="s">
        <v>138</v>
      </c>
      <c r="E67" s="104" t="s">
        <v>99</v>
      </c>
      <c r="F67" s="110">
        <f t="shared" si="0"/>
        <v>14206</v>
      </c>
      <c r="G67" s="108">
        <v>14206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10">
        <v>14206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10">
        <v>0</v>
      </c>
      <c r="AC67" s="107">
        <v>0</v>
      </c>
      <c r="AD67" s="108">
        <v>0</v>
      </c>
      <c r="AE67" s="104">
        <v>0</v>
      </c>
      <c r="AF67" s="110">
        <v>0</v>
      </c>
    </row>
    <row r="68" spans="1:32" ht="19.5" customHeight="1">
      <c r="A68" s="104" t="s">
        <v>100</v>
      </c>
      <c r="B68" s="104" t="s">
        <v>101</v>
      </c>
      <c r="C68" s="104" t="s">
        <v>89</v>
      </c>
      <c r="D68" s="104" t="s">
        <v>138</v>
      </c>
      <c r="E68" s="104" t="s">
        <v>115</v>
      </c>
      <c r="F68" s="110">
        <f t="shared" si="0"/>
        <v>9020.88</v>
      </c>
      <c r="G68" s="108">
        <v>9020.88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10">
        <v>0</v>
      </c>
      <c r="O68" s="110">
        <v>0</v>
      </c>
      <c r="P68" s="110">
        <v>0</v>
      </c>
      <c r="Q68" s="110">
        <v>9020.88</v>
      </c>
      <c r="R68" s="110">
        <v>0</v>
      </c>
      <c r="S68" s="110">
        <v>0</v>
      </c>
      <c r="T68" s="110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10">
        <v>0</v>
      </c>
      <c r="AC68" s="107">
        <v>0</v>
      </c>
      <c r="AD68" s="108">
        <v>0</v>
      </c>
      <c r="AE68" s="104">
        <v>0</v>
      </c>
      <c r="AF68" s="110">
        <v>0</v>
      </c>
    </row>
    <row r="69" spans="1:32" ht="19.5" customHeight="1">
      <c r="A69" s="104" t="s">
        <v>103</v>
      </c>
      <c r="B69" s="104" t="s">
        <v>89</v>
      </c>
      <c r="C69" s="104" t="s">
        <v>88</v>
      </c>
      <c r="D69" s="104" t="s">
        <v>138</v>
      </c>
      <c r="E69" s="104" t="s">
        <v>104</v>
      </c>
      <c r="F69" s="110">
        <f t="shared" si="0"/>
        <v>21309</v>
      </c>
      <c r="G69" s="108">
        <v>21309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21309</v>
      </c>
      <c r="S69" s="110">
        <v>0</v>
      </c>
      <c r="T69" s="110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10">
        <v>0</v>
      </c>
      <c r="AC69" s="107">
        <v>0</v>
      </c>
      <c r="AD69" s="108">
        <v>0</v>
      </c>
      <c r="AE69" s="104">
        <v>0</v>
      </c>
      <c r="AF69" s="110">
        <v>0</v>
      </c>
    </row>
  </sheetData>
  <sheetProtection/>
  <mergeCells count="35">
    <mergeCell ref="A2:AF2"/>
    <mergeCell ref="A3:M3"/>
    <mergeCell ref="A4:E4"/>
    <mergeCell ref="G4:T4"/>
    <mergeCell ref="U4:AF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2018-08-06T14:04:41Z</cp:lastPrinted>
  <dcterms:created xsi:type="dcterms:W3CDTF">2021-07-09T01:45:09Z</dcterms:created>
  <dcterms:modified xsi:type="dcterms:W3CDTF">2021-07-09T01:47:48Z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